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matthiaslanz/Documents/Sport/Kreis KiLA/Meldeblätter der letzten Jahre/Meldeblätter Halle/"/>
    </mc:Choice>
  </mc:AlternateContent>
  <xr:revisionPtr revIDLastSave="0" documentId="13_ncr:1_{7E0C21CD-FA85-FC43-A2C7-72E2D4F51648}" xr6:coauthVersionLast="47" xr6:coauthVersionMax="47" xr10:uidLastSave="{00000000-0000-0000-0000-000000000000}"/>
  <bookViews>
    <workbookView xWindow="27620" yWindow="4340" windowWidth="22700" windowHeight="16240" xr2:uid="{00000000-000D-0000-FFFF-FFFF00000000}"/>
  </bookViews>
  <sheets>
    <sheet name="Teammeldung" sheetId="1" r:id="rId1"/>
    <sheet name="WKB Mehrfachsprung" sheetId="2" r:id="rId2"/>
    <sheet name="WKB Hoch-Weit" sheetId="3" r:id="rId3"/>
    <sheet name="WKB 20m Sprint" sheetId="4" r:id="rId4"/>
    <sheet name="WKB Stoßen" sheetId="5" r:id="rId5"/>
    <sheet name="WKB Hindernis-Staffel" sheetId="6" r:id="rId6"/>
  </sheets>
  <definedNames>
    <definedName name="_xlnm.Print_Area" localSheetId="0">Teammeldung!$A$1:$E$17</definedName>
    <definedName name="_xlnm.Print_Area" localSheetId="3">'WKB 20m Sprint'!$A$1:$I$18</definedName>
    <definedName name="_xlnm.Print_Area" localSheetId="5">'WKB Hindernis-Staffel'!$A$1:$I$18</definedName>
    <definedName name="_xlnm.Print_Area" localSheetId="2">'WKB Hoch-Weit'!$A$1:$R$19</definedName>
    <definedName name="_xlnm.Print_Area" localSheetId="1">'WKB Mehrfachsprung'!$A$1:$I$18</definedName>
    <definedName name="_xlnm.Print_Area" localSheetId="4">'WKB Stoßen'!$A$1:$K$18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7" i="4"/>
  <c r="E8" i="6"/>
  <c r="E9" i="6"/>
  <c r="E10" i="6"/>
  <c r="E11" i="6"/>
  <c r="E12" i="6"/>
  <c r="E13" i="6"/>
  <c r="E14" i="6"/>
  <c r="E15" i="6"/>
  <c r="E16" i="6"/>
  <c r="E17" i="6"/>
  <c r="E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C7" i="6"/>
  <c r="B7" i="6"/>
  <c r="E8" i="5"/>
  <c r="E9" i="5"/>
  <c r="E10" i="5"/>
  <c r="E11" i="5"/>
  <c r="E12" i="5"/>
  <c r="E13" i="5"/>
  <c r="E14" i="5"/>
  <c r="E15" i="5"/>
  <c r="E16" i="5"/>
  <c r="E17" i="5"/>
  <c r="E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C7" i="5"/>
  <c r="B7" i="5"/>
  <c r="C8" i="4"/>
  <c r="C9" i="4"/>
  <c r="C10" i="4"/>
  <c r="C11" i="4"/>
  <c r="C12" i="4"/>
  <c r="C13" i="4"/>
  <c r="C14" i="4"/>
  <c r="C15" i="4"/>
  <c r="C16" i="4"/>
  <c r="C17" i="4"/>
  <c r="C7" i="4"/>
  <c r="B8" i="4"/>
  <c r="B9" i="4"/>
  <c r="B10" i="4"/>
  <c r="B11" i="4"/>
  <c r="B12" i="4"/>
  <c r="B13" i="4"/>
  <c r="B14" i="4"/>
  <c r="B15" i="4"/>
  <c r="B16" i="4"/>
  <c r="B17" i="4"/>
  <c r="B7" i="4"/>
  <c r="E18" i="3" l="1"/>
  <c r="E9" i="3"/>
  <c r="E10" i="3"/>
  <c r="E11" i="3"/>
  <c r="E12" i="3"/>
  <c r="E13" i="3"/>
  <c r="E14" i="3"/>
  <c r="E15" i="3"/>
  <c r="E16" i="3"/>
  <c r="E17" i="3"/>
  <c r="E8" i="3"/>
  <c r="C9" i="3"/>
  <c r="C10" i="3"/>
  <c r="C11" i="3"/>
  <c r="C12" i="3"/>
  <c r="C13" i="3"/>
  <c r="C14" i="3"/>
  <c r="C15" i="3"/>
  <c r="C16" i="3"/>
  <c r="C17" i="3"/>
  <c r="C18" i="3"/>
  <c r="C8" i="3"/>
  <c r="B9" i="3"/>
  <c r="B10" i="3"/>
  <c r="B11" i="3"/>
  <c r="B12" i="3"/>
  <c r="B13" i="3"/>
  <c r="B14" i="3"/>
  <c r="B15" i="3"/>
  <c r="B16" i="3"/>
  <c r="B17" i="3"/>
  <c r="B18" i="3"/>
  <c r="B8" i="3"/>
  <c r="E8" i="2"/>
  <c r="E9" i="2"/>
  <c r="E10" i="2"/>
  <c r="E11" i="2"/>
  <c r="E12" i="2"/>
  <c r="E13" i="2"/>
  <c r="E14" i="2"/>
  <c r="E15" i="2"/>
  <c r="E16" i="2"/>
  <c r="E17" i="2"/>
  <c r="E7" i="2"/>
  <c r="C8" i="2"/>
  <c r="C9" i="2"/>
  <c r="C10" i="2"/>
  <c r="C11" i="2"/>
  <c r="C12" i="2"/>
  <c r="C13" i="2"/>
  <c r="C14" i="2"/>
  <c r="C15" i="2"/>
  <c r="C16" i="2"/>
  <c r="C17" i="2"/>
  <c r="C7" i="2"/>
  <c r="B8" i="2"/>
  <c r="B9" i="2"/>
  <c r="B10" i="2"/>
  <c r="B11" i="2"/>
  <c r="B12" i="2"/>
  <c r="B13" i="2"/>
  <c r="B14" i="2"/>
  <c r="B15" i="2"/>
  <c r="B16" i="2"/>
  <c r="B17" i="2"/>
  <c r="B7" i="2"/>
  <c r="D8" i="6" l="1"/>
  <c r="D9" i="6"/>
  <c r="D10" i="6"/>
  <c r="D11" i="6"/>
  <c r="D12" i="6"/>
  <c r="D13" i="6"/>
  <c r="D14" i="6"/>
  <c r="D15" i="6"/>
  <c r="D16" i="6"/>
  <c r="D17" i="6"/>
  <c r="D7" i="6"/>
  <c r="D8" i="5"/>
  <c r="D9" i="5"/>
  <c r="D10" i="5"/>
  <c r="D11" i="5"/>
  <c r="D12" i="5"/>
  <c r="D13" i="5"/>
  <c r="D14" i="5"/>
  <c r="D15" i="5"/>
  <c r="D16" i="5"/>
  <c r="D17" i="5"/>
  <c r="D7" i="5"/>
  <c r="D8" i="4"/>
  <c r="D9" i="4"/>
  <c r="D10" i="4"/>
  <c r="D11" i="4"/>
  <c r="D12" i="4"/>
  <c r="D13" i="4"/>
  <c r="D14" i="4"/>
  <c r="D15" i="4"/>
  <c r="D16" i="4"/>
  <c r="D17" i="4"/>
  <c r="D7" i="4"/>
  <c r="D8" i="3"/>
  <c r="D10" i="3"/>
  <c r="D11" i="3"/>
  <c r="D12" i="3"/>
  <c r="D13" i="3"/>
  <c r="D14" i="3"/>
  <c r="D15" i="3"/>
  <c r="D16" i="3"/>
  <c r="D17" i="3"/>
  <c r="D18" i="3"/>
  <c r="D9" i="3"/>
  <c r="D7" i="2"/>
  <c r="D9" i="2"/>
  <c r="D10" i="2"/>
  <c r="D11" i="2"/>
  <c r="D12" i="2"/>
  <c r="D13" i="2"/>
  <c r="D14" i="2"/>
  <c r="D15" i="2"/>
  <c r="D16" i="2"/>
  <c r="D17" i="2"/>
  <c r="D8" i="2"/>
  <c r="B4" i="6" l="1"/>
  <c r="B4" i="5"/>
  <c r="B4" i="4"/>
  <c r="B4" i="3"/>
  <c r="B4" i="2"/>
</calcChain>
</file>

<file path=xl/sharedStrings.xml><?xml version="1.0" encoding="utf-8"?>
<sst xmlns="http://schemas.openxmlformats.org/spreadsheetml/2006/main" count="88" uniqueCount="52">
  <si>
    <t>U8</t>
  </si>
  <si>
    <t>Verein:</t>
  </si>
  <si>
    <t>Name</t>
  </si>
  <si>
    <t>Vorname</t>
  </si>
  <si>
    <t>Jahrgang</t>
  </si>
  <si>
    <t>Geschlecht</t>
  </si>
  <si>
    <t>Bitte hier die teilnehmenden Mädchen und Jungen eintragen.
Die Übertragung auf die einzelnen Wettkampfblätter erfolgt automatisch.</t>
  </si>
  <si>
    <t>Wettkampfblatt Mehrfachsprung</t>
  </si>
  <si>
    <t>Nr.</t>
  </si>
  <si>
    <t>Jg.</t>
  </si>
  <si>
    <t>G</t>
  </si>
  <si>
    <t>Durchgang 1</t>
  </si>
  <si>
    <t>Durchgang 2</t>
  </si>
  <si>
    <t>bestes
Ergebnis</t>
  </si>
  <si>
    <t>Wettkampfblatt Hoch-Weit</t>
  </si>
  <si>
    <t>Summe der</t>
  </si>
  <si>
    <t xml:space="preserve">Ergebnisse der </t>
  </si>
  <si>
    <t>besten sechs</t>
  </si>
  <si>
    <t xml:space="preserve"> Nr.</t>
  </si>
  <si>
    <t>Versuche</t>
  </si>
  <si>
    <t>Teilnehmer</t>
  </si>
  <si>
    <t xml:space="preserve"> Mannschaftsergebnis (Summe) :</t>
  </si>
  <si>
    <t>Wettkampfblatt Sprint  -  20m fliegend</t>
  </si>
  <si>
    <t>Mannschaftsergebnis (Summe):</t>
  </si>
  <si>
    <t>1. Vers.</t>
  </si>
  <si>
    <t>2. Vers.</t>
  </si>
  <si>
    <t>3. Vers.</t>
  </si>
  <si>
    <t>Wettkampfblatt 30m-Hindernis-Sprintstaffel</t>
  </si>
  <si>
    <t>Mannschaftsergebnis (Zeit):</t>
  </si>
  <si>
    <t>Zeit 1. Lauf</t>
  </si>
  <si>
    <t>Zeit 2. Lauf</t>
  </si>
  <si>
    <t>bester Lauf</t>
  </si>
  <si>
    <t>einzeln durch die Lichtschranke / 5m Anlauf / 2 Läufe</t>
  </si>
  <si>
    <t>4. Vers.</t>
  </si>
  <si>
    <t>besten drei</t>
  </si>
  <si>
    <t>1. Lauf</t>
  </si>
  <si>
    <t>2. Lauf</t>
  </si>
  <si>
    <t>bestes Ergebnis</t>
  </si>
  <si>
    <t>alle Kinder am Start</t>
  </si>
  <si>
    <t xml:space="preserve">Einbein-Hüpfer-Staffel / 3 min. / 2 Durchgänge / der Beste wird gewertet, </t>
  </si>
  <si>
    <t>Alle Kinder am Start / Jeder Ring zählt / Abzüge für fehlerhaftes Springen</t>
  </si>
  <si>
    <t>6 Kinder am Start</t>
  </si>
  <si>
    <t>Wettkampfblatt beidhändiges Stoßen,  Medizinball (1kg)</t>
  </si>
  <si>
    <t>Ergebnisse der besten sechs Teilnehmer</t>
  </si>
  <si>
    <t xml:space="preserve">Team-Meldung für den KiLA-Cup </t>
  </si>
  <si>
    <t>Ringe</t>
  </si>
  <si>
    <r>
      <t xml:space="preserve">4 Versuche - </t>
    </r>
    <r>
      <rPr>
        <b/>
        <u/>
        <sz val="12"/>
        <color rgb="FF000000"/>
        <rFont val="Arial"/>
        <family val="2"/>
      </rPr>
      <t xml:space="preserve">beidarmiges </t>
    </r>
    <r>
      <rPr>
        <b/>
        <sz val="12"/>
        <color indexed="8"/>
        <rFont val="Arial"/>
        <family val="2"/>
      </rPr>
      <t>Stoßen aus der Schrittstellung in die Zone, MB 1kg</t>
    </r>
  </si>
  <si>
    <t>5 Bananenkisten flach, 5m Anlauf/Auslauf, 4m Abstand, 2 Läufe, der Beste wird gewertet, jeweils 6 Starter</t>
  </si>
  <si>
    <t>5m Anlauf / einbeiniger Absprung über Stange / Landung zuerst auf den Füßen / jede Höhe 2 Versuche</t>
  </si>
  <si>
    <t>X = ungültig</t>
  </si>
  <si>
    <t>O = gültiger Versuch</t>
  </si>
  <si>
    <t>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</si>
</sst>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6" x14ac:knownFonts="1">
    <font>
      <sz val="12"/>
      <color indexed="8"/>
      <name val="Verdana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Calibri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4"/>
      <color indexed="13"/>
      <name val="Arial"/>
      <family val="2"/>
    </font>
    <font>
      <b/>
      <sz val="24"/>
      <color indexed="8"/>
      <name val="Arial"/>
      <family val="2"/>
    </font>
    <font>
      <b/>
      <u/>
      <sz val="12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8">
    <xf numFmtId="0" fontId="0" fillId="0" borderId="0" xfId="0">
      <alignment vertical="top" wrapText="1"/>
    </xf>
    <xf numFmtId="0" fontId="1" fillId="0" borderId="0" xfId="0" applyNumberFormat="1" applyFont="1" applyAlignment="1"/>
    <xf numFmtId="0" fontId="5" fillId="3" borderId="3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0" fontId="5" fillId="0" borderId="3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4" borderId="12" xfId="0" applyNumberFormat="1" applyFont="1" applyFill="1" applyBorder="1" applyAlignment="1">
      <alignment horizontal="center" vertical="center"/>
    </xf>
    <xf numFmtId="1" fontId="6" fillId="4" borderId="13" xfId="0" applyNumberFormat="1" applyFont="1" applyFill="1" applyBorder="1" applyAlignment="1">
      <alignment horizontal="center" vertical="center"/>
    </xf>
    <xf numFmtId="1" fontId="6" fillId="4" borderId="14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/>
    <xf numFmtId="1" fontId="4" fillId="0" borderId="19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5" fillId="3" borderId="3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/>
    </xf>
    <xf numFmtId="1" fontId="4" fillId="0" borderId="28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/>
    <xf numFmtId="1" fontId="6" fillId="0" borderId="18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2" fillId="0" borderId="0" xfId="0" applyNumberFormat="1" applyFont="1" applyAlignment="1"/>
    <xf numFmtId="0" fontId="3" fillId="0" borderId="0" xfId="0" applyNumberFormat="1" applyFont="1" applyAlignment="1"/>
    <xf numFmtId="0" fontId="5" fillId="0" borderId="0" xfId="0" applyNumberFormat="1" applyFont="1" applyAlignment="1">
      <alignment horizontal="right"/>
    </xf>
    <xf numFmtId="0" fontId="7" fillId="0" borderId="0" xfId="0" applyNumberFormat="1" applyFont="1" applyAlignment="1"/>
    <xf numFmtId="1" fontId="5" fillId="0" borderId="29" xfId="0" applyNumberFormat="1" applyFont="1" applyBorder="1" applyAlignment="1">
      <alignment horizontal="center" vertical="center" wrapText="1"/>
    </xf>
    <xf numFmtId="1" fontId="4" fillId="0" borderId="30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/>
    </xf>
    <xf numFmtId="0" fontId="3" fillId="0" borderId="31" xfId="0" applyNumberFormat="1" applyFon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0" fontId="1" fillId="0" borderId="32" xfId="0" applyNumberFormat="1" applyFont="1" applyBorder="1" applyAlignment="1"/>
    <xf numFmtId="0" fontId="7" fillId="0" borderId="0" xfId="0" applyNumberFormat="1" applyFont="1" applyAlignment="1">
      <alignment vertical="top"/>
    </xf>
    <xf numFmtId="0" fontId="1" fillId="0" borderId="32" xfId="0" applyNumberFormat="1" applyFont="1" applyBorder="1" applyAlignment="1">
      <alignment horizontal="center"/>
    </xf>
    <xf numFmtId="0" fontId="5" fillId="0" borderId="35" xfId="0" applyNumberFormat="1" applyFont="1" applyBorder="1" applyAlignment="1">
      <alignment horizontal="center" vertical="center"/>
    </xf>
    <xf numFmtId="0" fontId="5" fillId="0" borderId="35" xfId="0" applyNumberFormat="1" applyFont="1" applyBorder="1" applyAlignment="1">
      <alignment horizontal="left" vertical="center"/>
    </xf>
    <xf numFmtId="1" fontId="6" fillId="0" borderId="39" xfId="0" applyNumberFormat="1" applyFont="1" applyBorder="1" applyAlignment="1">
      <alignment horizontal="center" vertical="center"/>
    </xf>
    <xf numFmtId="0" fontId="9" fillId="0" borderId="35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1" fontId="6" fillId="0" borderId="42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" fontId="10" fillId="0" borderId="47" xfId="0" applyNumberFormat="1" applyFont="1" applyBorder="1" applyAlignment="1">
      <alignment horizontal="center" vertical="center"/>
    </xf>
    <xf numFmtId="1" fontId="6" fillId="0" borderId="30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0" fontId="6" fillId="0" borderId="52" xfId="0" applyNumberFormat="1" applyFont="1" applyBorder="1" applyAlignment="1">
      <alignment horizontal="center" vertical="center"/>
    </xf>
    <xf numFmtId="0" fontId="6" fillId="0" borderId="53" xfId="0" applyNumberFormat="1" applyFont="1" applyBorder="1" applyAlignment="1">
      <alignment horizontal="center" vertical="center"/>
    </xf>
    <xf numFmtId="0" fontId="6" fillId="0" borderId="54" xfId="0" applyNumberFormat="1" applyFont="1" applyBorder="1" applyAlignment="1">
      <alignment horizontal="center" vertical="center"/>
    </xf>
    <xf numFmtId="1" fontId="11" fillId="0" borderId="48" xfId="0" applyNumberFormat="1" applyFont="1" applyBorder="1" applyAlignment="1">
      <alignment horizontal="center" vertical="center"/>
    </xf>
    <xf numFmtId="1" fontId="6" fillId="0" borderId="48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0" fontId="12" fillId="0" borderId="0" xfId="0" applyNumberFormat="1" applyFont="1" applyAlignment="1"/>
    <xf numFmtId="0" fontId="3" fillId="0" borderId="5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left" vertical="center"/>
    </xf>
    <xf numFmtId="0" fontId="3" fillId="0" borderId="16" xfId="0" applyNumberFormat="1" applyFont="1" applyBorder="1" applyAlignment="1">
      <alignment horizontal="center" vertical="center"/>
    </xf>
    <xf numFmtId="0" fontId="6" fillId="0" borderId="57" xfId="0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left" vertical="center"/>
    </xf>
    <xf numFmtId="0" fontId="8" fillId="0" borderId="27" xfId="0" applyNumberFormat="1" applyFont="1" applyBorder="1" applyAlignment="1">
      <alignment horizontal="center" vertical="center"/>
    </xf>
    <xf numFmtId="0" fontId="6" fillId="0" borderId="40" xfId="0" applyNumberFormat="1" applyFont="1" applyBorder="1" applyAlignment="1">
      <alignment horizontal="left" vertical="center"/>
    </xf>
    <xf numFmtId="0" fontId="6" fillId="0" borderId="43" xfId="0" applyNumberFormat="1" applyFont="1" applyBorder="1" applyAlignment="1">
      <alignment horizontal="left" vertical="center"/>
    </xf>
    <xf numFmtId="164" fontId="6" fillId="0" borderId="21" xfId="0" applyNumberFormat="1" applyFont="1" applyBorder="1" applyAlignment="1">
      <alignment horizontal="center" vertical="center"/>
    </xf>
    <xf numFmtId="0" fontId="6" fillId="0" borderId="41" xfId="0" applyNumberFormat="1" applyFont="1" applyBorder="1" applyAlignment="1">
      <alignment horizontal="left" vertical="center"/>
    </xf>
    <xf numFmtId="164" fontId="6" fillId="0" borderId="41" xfId="0" applyNumberFormat="1" applyFont="1" applyBorder="1" applyAlignment="1">
      <alignment horizontal="center" vertical="center"/>
    </xf>
    <xf numFmtId="0" fontId="6" fillId="0" borderId="42" xfId="0" applyNumberFormat="1" applyFont="1" applyBorder="1" applyAlignment="1">
      <alignment horizontal="center" vertical="center" wrapText="1"/>
    </xf>
    <xf numFmtId="0" fontId="6" fillId="0" borderId="44" xfId="0" applyNumberFormat="1" applyFont="1" applyBorder="1" applyAlignment="1">
      <alignment horizontal="center" vertical="center" wrapText="1"/>
    </xf>
    <xf numFmtId="0" fontId="6" fillId="0" borderId="45" xfId="0" applyNumberFormat="1" applyFont="1" applyBorder="1" applyAlignment="1">
      <alignment horizontal="left" vertical="center"/>
    </xf>
    <xf numFmtId="0" fontId="6" fillId="0" borderId="25" xfId="0" applyNumberFormat="1" applyFont="1" applyBorder="1" applyAlignment="1">
      <alignment horizontal="left" vertical="center"/>
    </xf>
    <xf numFmtId="164" fontId="6" fillId="0" borderId="25" xfId="0" applyNumberFormat="1" applyFont="1" applyBorder="1" applyAlignment="1">
      <alignment horizontal="center" vertical="center"/>
    </xf>
    <xf numFmtId="0" fontId="6" fillId="0" borderId="46" xfId="0" applyNumberFormat="1" applyFont="1" applyBorder="1" applyAlignment="1">
      <alignment horizontal="center" vertical="center" wrapText="1"/>
    </xf>
    <xf numFmtId="0" fontId="6" fillId="0" borderId="59" xfId="0" applyNumberFormat="1" applyFont="1" applyBorder="1" applyAlignment="1">
      <alignment horizontal="center" vertical="center"/>
    </xf>
    <xf numFmtId="0" fontId="6" fillId="0" borderId="60" xfId="0" applyNumberFormat="1" applyFont="1" applyBorder="1" applyAlignment="1">
      <alignment horizontal="left" vertical="center"/>
    </xf>
    <xf numFmtId="0" fontId="6" fillId="0" borderId="61" xfId="0" applyNumberFormat="1" applyFont="1" applyBorder="1" applyAlignment="1">
      <alignment horizontal="left" vertical="center"/>
    </xf>
    <xf numFmtId="164" fontId="6" fillId="0" borderId="61" xfId="0" applyNumberFormat="1" applyFont="1" applyBorder="1" applyAlignment="1">
      <alignment horizontal="center" vertical="center"/>
    </xf>
    <xf numFmtId="0" fontId="6" fillId="0" borderId="62" xfId="0" applyNumberFormat="1" applyFont="1" applyBorder="1" applyAlignment="1">
      <alignment horizontal="center" vertical="center" wrapText="1"/>
    </xf>
    <xf numFmtId="1" fontId="6" fillId="0" borderId="63" xfId="0" applyNumberFormat="1" applyFont="1" applyBorder="1" applyAlignment="1">
      <alignment horizontal="center" vertical="center"/>
    </xf>
    <xf numFmtId="1" fontId="6" fillId="0" borderId="64" xfId="0" applyNumberFormat="1" applyFont="1" applyBorder="1" applyAlignment="1">
      <alignment horizontal="center" vertical="center"/>
    </xf>
    <xf numFmtId="1" fontId="6" fillId="0" borderId="65" xfId="0" applyNumberFormat="1" applyFont="1" applyBorder="1" applyAlignment="1">
      <alignment horizontal="center" vertical="center"/>
    </xf>
    <xf numFmtId="1" fontId="6" fillId="0" borderId="66" xfId="0" applyNumberFormat="1" applyFont="1" applyBorder="1" applyAlignment="1">
      <alignment horizontal="center" vertical="center"/>
    </xf>
    <xf numFmtId="1" fontId="6" fillId="0" borderId="67" xfId="0" applyNumberFormat="1" applyFont="1" applyBorder="1" applyAlignment="1">
      <alignment horizontal="center" vertical="center"/>
    </xf>
    <xf numFmtId="1" fontId="6" fillId="0" borderId="68" xfId="0" applyNumberFormat="1" applyFont="1" applyBorder="1" applyAlignment="1">
      <alignment horizontal="center" vertical="center"/>
    </xf>
    <xf numFmtId="0" fontId="6" fillId="0" borderId="69" xfId="0" applyNumberFormat="1" applyFont="1" applyBorder="1" applyAlignment="1">
      <alignment horizontal="center" vertical="center"/>
    </xf>
    <xf numFmtId="0" fontId="6" fillId="0" borderId="42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46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left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70" xfId="0" applyNumberFormat="1" applyFont="1" applyBorder="1" applyAlignment="1">
      <alignment horizontal="center" vertical="center"/>
    </xf>
    <xf numFmtId="0" fontId="4" fillId="0" borderId="69" xfId="0" applyNumberFormat="1" applyFont="1" applyBorder="1" applyAlignment="1">
      <alignment horizontal="center" vertical="center"/>
    </xf>
    <xf numFmtId="0" fontId="4" fillId="0" borderId="57" xfId="0" applyNumberFormat="1" applyFont="1" applyBorder="1" applyAlignment="1">
      <alignment horizontal="center" vertical="center"/>
    </xf>
    <xf numFmtId="0" fontId="4" fillId="0" borderId="58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left" vertical="center"/>
    </xf>
    <xf numFmtId="1" fontId="6" fillId="0" borderId="41" xfId="0" applyNumberFormat="1" applyFont="1" applyBorder="1" applyAlignment="1">
      <alignment horizontal="left" vertical="center"/>
    </xf>
    <xf numFmtId="1" fontId="6" fillId="0" borderId="43" xfId="0" applyNumberFormat="1" applyFont="1" applyBorder="1" applyAlignment="1">
      <alignment horizontal="left" vertical="center"/>
    </xf>
    <xf numFmtId="1" fontId="6" fillId="0" borderId="21" xfId="0" applyNumberFormat="1" applyFont="1" applyBorder="1" applyAlignment="1">
      <alignment horizontal="left" vertical="center"/>
    </xf>
    <xf numFmtId="1" fontId="6" fillId="0" borderId="45" xfId="0" applyNumberFormat="1" applyFont="1" applyBorder="1" applyAlignment="1">
      <alignment horizontal="left" vertical="center"/>
    </xf>
    <xf numFmtId="1" fontId="6" fillId="0" borderId="25" xfId="0" applyNumberFormat="1" applyFont="1" applyBorder="1" applyAlignment="1">
      <alignment horizontal="left" vertical="center"/>
    </xf>
    <xf numFmtId="0" fontId="12" fillId="0" borderId="0" xfId="0" applyNumberFormat="1" applyFont="1" applyAlignment="1">
      <alignment horizontal="right"/>
    </xf>
    <xf numFmtId="0" fontId="3" fillId="2" borderId="2" xfId="0" applyNumberFormat="1" applyFont="1" applyFill="1" applyBorder="1" applyAlignment="1">
      <alignment horizontal="left"/>
    </xf>
    <xf numFmtId="1" fontId="6" fillId="4" borderId="16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left"/>
    </xf>
    <xf numFmtId="1" fontId="4" fillId="4" borderId="16" xfId="0" applyNumberFormat="1" applyFont="1" applyFill="1" applyBorder="1" applyAlignment="1">
      <alignment horizontal="center" vertical="center"/>
    </xf>
    <xf numFmtId="1" fontId="10" fillId="4" borderId="16" xfId="0" applyNumberFormat="1" applyFont="1" applyFill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 wrapText="1"/>
    </xf>
    <xf numFmtId="1" fontId="6" fillId="4" borderId="30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1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5" fillId="0" borderId="36" xfId="0" applyNumberFormat="1" applyFont="1" applyBorder="1" applyAlignment="1">
      <alignment horizontal="center" vertical="center" textRotation="90"/>
    </xf>
    <xf numFmtId="0" fontId="5" fillId="0" borderId="37" xfId="0" applyFont="1" applyBorder="1" applyAlignment="1">
      <alignment horizontal="center" vertical="center" textRotation="90"/>
    </xf>
    <xf numFmtId="0" fontId="5" fillId="0" borderId="38" xfId="0" applyFont="1" applyBorder="1" applyAlignment="1">
      <alignment horizontal="center" vertical="center" textRotation="90"/>
    </xf>
    <xf numFmtId="0" fontId="5" fillId="0" borderId="33" xfId="0" applyNumberFormat="1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0" borderId="34" xfId="0" applyFont="1" applyBorder="1" applyAlignment="1">
      <alignment horizontal="center" vertical="center" textRotation="90"/>
    </xf>
    <xf numFmtId="0" fontId="3" fillId="0" borderId="26" xfId="0" applyNumberFormat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/>
    </xf>
    <xf numFmtId="1" fontId="10" fillId="4" borderId="30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1" fontId="10" fillId="4" borderId="17" xfId="0" applyNumberFormat="1" applyFont="1" applyFill="1" applyBorder="1" applyAlignment="1">
      <alignment horizontal="center" vertical="center"/>
    </xf>
    <xf numFmtId="1" fontId="10" fillId="4" borderId="71" xfId="0" applyNumberFormat="1" applyFont="1" applyFill="1" applyBorder="1" applyAlignment="1">
      <alignment horizontal="center" vertical="center"/>
    </xf>
    <xf numFmtId="0" fontId="14" fillId="0" borderId="0" xfId="0" applyNumberFormat="1" applyFont="1" applyAlignment="1"/>
    <xf numFmtId="0" fontId="15" fillId="0" borderId="0" xfId="0" applyNumberFormat="1" applyFont="1" applyAlignment="1"/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CC"/>
      <rgbColor rgb="FFC0C0C0"/>
      <rgbColor rgb="FFDD0806"/>
      <rgbColor rgb="FF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7"/>
  <sheetViews>
    <sheetView showGridLines="0" tabSelected="1" zoomScaleNormal="100" workbookViewId="0">
      <selection activeCell="E17" sqref="E17"/>
    </sheetView>
  </sheetViews>
  <sheetFormatPr baseColWidth="10" defaultColWidth="8.125" defaultRowHeight="14.5" customHeight="1" x14ac:dyDescent="0.2"/>
  <cols>
    <col min="1" max="1" width="10.125" style="1" customWidth="1"/>
    <col min="2" max="2" width="23.5" style="1" customWidth="1"/>
    <col min="3" max="3" width="21.125" style="1" customWidth="1"/>
    <col min="4" max="4" width="12.125" style="25" customWidth="1"/>
    <col min="5" max="5" width="12.5" style="25" bestFit="1" customWidth="1"/>
    <col min="6" max="6" width="16.875" style="1" customWidth="1"/>
    <col min="7" max="255" width="8.125" style="1" customWidth="1"/>
  </cols>
  <sheetData>
    <row r="1" spans="1:6" ht="30" customHeight="1" x14ac:dyDescent="0.3">
      <c r="A1" s="73" t="s">
        <v>44</v>
      </c>
      <c r="D1" s="1"/>
      <c r="E1" s="119" t="s">
        <v>0</v>
      </c>
      <c r="F1" s="25"/>
    </row>
    <row r="2" spans="1:6" ht="17" customHeight="1" x14ac:dyDescent="0.2">
      <c r="D2" s="1"/>
      <c r="E2" s="1"/>
      <c r="F2" s="25"/>
    </row>
    <row r="3" spans="1:6" ht="17" customHeight="1" x14ac:dyDescent="0.2">
      <c r="D3" s="1"/>
      <c r="E3" s="1"/>
      <c r="F3" s="25"/>
    </row>
    <row r="4" spans="1:6" ht="32" customHeight="1" x14ac:dyDescent="0.3">
      <c r="A4" s="39" t="s">
        <v>1</v>
      </c>
      <c r="B4" s="122"/>
      <c r="C4" s="120"/>
      <c r="D4" s="120"/>
      <c r="E4" s="120"/>
      <c r="F4" s="25"/>
    </row>
    <row r="5" spans="1:6" ht="17.5" customHeight="1" x14ac:dyDescent="0.2">
      <c r="D5" s="1"/>
      <c r="E5" s="1"/>
      <c r="F5" s="25"/>
    </row>
    <row r="6" spans="1:6" ht="24" customHeight="1" x14ac:dyDescent="0.2">
      <c r="B6" s="2" t="s">
        <v>2</v>
      </c>
      <c r="C6" s="2" t="s">
        <v>3</v>
      </c>
      <c r="D6" s="26" t="s">
        <v>4</v>
      </c>
      <c r="E6" s="26" t="s">
        <v>5</v>
      </c>
      <c r="F6" s="25"/>
    </row>
    <row r="7" spans="1:6" ht="24.75" customHeight="1" x14ac:dyDescent="0.2">
      <c r="A7" s="3">
        <v>1</v>
      </c>
      <c r="B7" s="4"/>
      <c r="C7" s="4"/>
      <c r="D7" s="27"/>
      <c r="E7" s="28"/>
      <c r="F7" s="129" t="s">
        <v>6</v>
      </c>
    </row>
    <row r="8" spans="1:6" ht="24.75" customHeight="1" x14ac:dyDescent="0.2">
      <c r="A8" s="3">
        <v>2</v>
      </c>
      <c r="B8" s="5"/>
      <c r="C8" s="5"/>
      <c r="D8" s="29"/>
      <c r="E8" s="30"/>
      <c r="F8" s="130"/>
    </row>
    <row r="9" spans="1:6" ht="24.75" customHeight="1" x14ac:dyDescent="0.2">
      <c r="A9" s="3">
        <v>3</v>
      </c>
      <c r="B9" s="5"/>
      <c r="C9" s="5"/>
      <c r="D9" s="29"/>
      <c r="E9" s="30"/>
      <c r="F9" s="130"/>
    </row>
    <row r="10" spans="1:6" ht="24.75" customHeight="1" x14ac:dyDescent="0.2">
      <c r="A10" s="3">
        <v>4</v>
      </c>
      <c r="B10" s="5"/>
      <c r="C10" s="5"/>
      <c r="D10" s="29"/>
      <c r="E10" s="30"/>
      <c r="F10" s="130"/>
    </row>
    <row r="11" spans="1:6" ht="24.75" customHeight="1" x14ac:dyDescent="0.2">
      <c r="A11" s="3">
        <v>5</v>
      </c>
      <c r="B11" s="5"/>
      <c r="C11" s="5"/>
      <c r="D11" s="29"/>
      <c r="E11" s="30"/>
      <c r="F11" s="131"/>
    </row>
    <row r="12" spans="1:6" ht="24.75" customHeight="1" x14ac:dyDescent="0.2">
      <c r="A12" s="3">
        <v>6</v>
      </c>
      <c r="B12" s="5"/>
      <c r="C12" s="5"/>
      <c r="D12" s="29"/>
      <c r="E12" s="30"/>
      <c r="F12" s="25"/>
    </row>
    <row r="13" spans="1:6" ht="24.75" customHeight="1" x14ac:dyDescent="0.2">
      <c r="A13" s="3">
        <v>7</v>
      </c>
      <c r="B13" s="5"/>
      <c r="C13" s="5"/>
      <c r="D13" s="29"/>
      <c r="E13" s="30"/>
      <c r="F13" s="25"/>
    </row>
    <row r="14" spans="1:6" ht="24.75" customHeight="1" x14ac:dyDescent="0.2">
      <c r="A14" s="3">
        <v>8</v>
      </c>
      <c r="B14" s="5"/>
      <c r="C14" s="5"/>
      <c r="D14" s="29"/>
      <c r="E14" s="30"/>
      <c r="F14" s="25"/>
    </row>
    <row r="15" spans="1:6" ht="24.75" customHeight="1" x14ac:dyDescent="0.2">
      <c r="A15" s="3">
        <v>9</v>
      </c>
      <c r="B15" s="5"/>
      <c r="C15" s="5"/>
      <c r="D15" s="29"/>
      <c r="E15" s="30"/>
      <c r="F15" s="25"/>
    </row>
    <row r="16" spans="1:6" ht="24.75" customHeight="1" x14ac:dyDescent="0.2">
      <c r="A16" s="3">
        <v>10</v>
      </c>
      <c r="B16" s="5"/>
      <c r="C16" s="5"/>
      <c r="D16" s="29"/>
      <c r="E16" s="30"/>
      <c r="F16" s="25"/>
    </row>
    <row r="17" spans="1:6" ht="24.75" customHeight="1" x14ac:dyDescent="0.2">
      <c r="A17" s="3">
        <v>11</v>
      </c>
      <c r="B17" s="5"/>
      <c r="C17" s="5"/>
      <c r="D17" s="29"/>
      <c r="E17" s="30"/>
      <c r="F17" s="25"/>
    </row>
  </sheetData>
  <mergeCells count="1">
    <mergeCell ref="F7:F11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>
    <oddFooter>&amp;C&amp;"Helvetica,Standard"&amp;K000000KiLA Cup am 18.02.2024 in Bühlertal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5"/>
  <sheetViews>
    <sheetView showGridLines="0" zoomScale="90" zoomScaleNormal="90" workbookViewId="0">
      <selection activeCell="B4" sqref="B4"/>
    </sheetView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25" style="25" customWidth="1"/>
    <col min="5" max="5" width="5.375" style="25" customWidth="1"/>
    <col min="6" max="7" width="14.125" style="1" customWidth="1"/>
    <col min="8" max="8" width="1.875" style="1" customWidth="1"/>
    <col min="9" max="9" width="12.25" style="1" customWidth="1"/>
    <col min="10" max="256" width="8.125" style="1" customWidth="1"/>
  </cols>
  <sheetData>
    <row r="1" spans="1:9" ht="30" customHeight="1" x14ac:dyDescent="0.3">
      <c r="A1" s="73" t="s">
        <v>7</v>
      </c>
      <c r="D1" s="1"/>
      <c r="E1" s="1"/>
      <c r="I1" s="119" t="s">
        <v>0</v>
      </c>
    </row>
    <row r="2" spans="1:9" ht="30" customHeight="1" x14ac:dyDescent="0.2">
      <c r="B2" s="42" t="s">
        <v>39</v>
      </c>
      <c r="D2" s="1"/>
      <c r="E2" s="1"/>
    </row>
    <row r="3" spans="1:9" ht="30" customHeight="1" x14ac:dyDescent="0.2">
      <c r="B3" s="49" t="s">
        <v>40</v>
      </c>
      <c r="D3" s="1"/>
      <c r="E3" s="1"/>
    </row>
    <row r="4" spans="1:9" ht="24.75" customHeight="1" x14ac:dyDescent="0.3">
      <c r="A4" s="40" t="s">
        <v>1</v>
      </c>
      <c r="B4" s="73">
        <f>Teammeldung!B4</f>
        <v>0</v>
      </c>
      <c r="D4" s="1"/>
      <c r="E4" s="1"/>
    </row>
    <row r="5" spans="1:9" ht="12" customHeight="1" thickBot="1" x14ac:dyDescent="0.25">
      <c r="D5" s="1"/>
      <c r="E5" s="1"/>
    </row>
    <row r="6" spans="1:9" ht="46.5" customHeight="1" thickBot="1" x14ac:dyDescent="0.25">
      <c r="A6" s="76" t="s">
        <v>8</v>
      </c>
      <c r="B6" s="75" t="s">
        <v>2</v>
      </c>
      <c r="C6" s="75" t="s">
        <v>3</v>
      </c>
      <c r="D6" s="76" t="s">
        <v>9</v>
      </c>
      <c r="E6" s="76" t="s">
        <v>10</v>
      </c>
      <c r="F6" s="22" t="s">
        <v>11</v>
      </c>
      <c r="G6" s="22" t="s">
        <v>12</v>
      </c>
      <c r="I6" s="125" t="s">
        <v>13</v>
      </c>
    </row>
    <row r="7" spans="1:9" ht="23" customHeight="1" x14ac:dyDescent="0.2">
      <c r="A7" s="92">
        <v>1</v>
      </c>
      <c r="B7" s="93" t="str">
        <f>IF(Teammeldung!B7="","",Teammeldung!B7)</f>
        <v/>
      </c>
      <c r="C7" s="94" t="str">
        <f>IF(Teammeldung!C7="","",Teammeldung!C7)</f>
        <v/>
      </c>
      <c r="D7" s="95" t="str">
        <f>IF(Teammeldung!D7&gt;0,Teammeldung!D7-2000,"")</f>
        <v/>
      </c>
      <c r="E7" s="96" t="str">
        <f>IF(Teammeldung!E7="","",Teammeldung!E7)</f>
        <v/>
      </c>
      <c r="F7" s="132" t="s">
        <v>38</v>
      </c>
      <c r="G7" s="135" t="s">
        <v>38</v>
      </c>
      <c r="I7" s="48"/>
    </row>
    <row r="8" spans="1:9" ht="23" customHeight="1" x14ac:dyDescent="0.2">
      <c r="A8" s="77">
        <v>2</v>
      </c>
      <c r="B8" s="82" t="str">
        <f>IF(Teammeldung!B8="","",Teammeldung!B8)</f>
        <v/>
      </c>
      <c r="C8" s="79" t="str">
        <f>IF(Teammeldung!C8="","",Teammeldung!C8)</f>
        <v/>
      </c>
      <c r="D8" s="83" t="str">
        <f>IF(Teammeldung!D8&gt;0,Teammeldung!D8-2000,"")</f>
        <v/>
      </c>
      <c r="E8" s="87" t="str">
        <f>IF(Teammeldung!E8="","",Teammeldung!E8)</f>
        <v/>
      </c>
      <c r="F8" s="133"/>
      <c r="G8" s="136"/>
      <c r="I8" s="48"/>
    </row>
    <row r="9" spans="1:9" ht="23" customHeight="1" x14ac:dyDescent="0.2">
      <c r="A9" s="77">
        <v>3</v>
      </c>
      <c r="B9" s="82" t="str">
        <f>IF(Teammeldung!B9="","",Teammeldung!B9)</f>
        <v/>
      </c>
      <c r="C9" s="79" t="str">
        <f>IF(Teammeldung!C9="","",Teammeldung!C9)</f>
        <v/>
      </c>
      <c r="D9" s="83" t="str">
        <f>IF(Teammeldung!D9&gt;0,Teammeldung!D9-2000,"")</f>
        <v/>
      </c>
      <c r="E9" s="87" t="str">
        <f>IF(Teammeldung!E9="","",Teammeldung!E9)</f>
        <v/>
      </c>
      <c r="F9" s="133"/>
      <c r="G9" s="136"/>
      <c r="I9" s="48"/>
    </row>
    <row r="10" spans="1:9" ht="23" customHeight="1" x14ac:dyDescent="0.2">
      <c r="A10" s="77">
        <v>4</v>
      </c>
      <c r="B10" s="82" t="str">
        <f>IF(Teammeldung!B10="","",Teammeldung!B10)</f>
        <v/>
      </c>
      <c r="C10" s="79" t="str">
        <f>IF(Teammeldung!C10="","",Teammeldung!C10)</f>
        <v/>
      </c>
      <c r="D10" s="83" t="str">
        <f>IF(Teammeldung!D10&gt;0,Teammeldung!D10-2000,"")</f>
        <v/>
      </c>
      <c r="E10" s="87" t="str">
        <f>IF(Teammeldung!E10="","",Teammeldung!E10)</f>
        <v/>
      </c>
      <c r="F10" s="133"/>
      <c r="G10" s="136"/>
      <c r="I10" s="48"/>
    </row>
    <row r="11" spans="1:9" ht="23" customHeight="1" x14ac:dyDescent="0.2">
      <c r="A11" s="77">
        <v>5</v>
      </c>
      <c r="B11" s="82" t="str">
        <f>IF(Teammeldung!B11="","",Teammeldung!B11)</f>
        <v/>
      </c>
      <c r="C11" s="79" t="str">
        <f>IF(Teammeldung!C11="","",Teammeldung!C11)</f>
        <v/>
      </c>
      <c r="D11" s="83" t="str">
        <f>IF(Teammeldung!D11&gt;0,Teammeldung!D11-2000,"")</f>
        <v/>
      </c>
      <c r="E11" s="87" t="str">
        <f>IF(Teammeldung!E11="","",Teammeldung!E11)</f>
        <v/>
      </c>
      <c r="F11" s="133"/>
      <c r="G11" s="136"/>
      <c r="I11" s="48"/>
    </row>
    <row r="12" spans="1:9" ht="23" customHeight="1" x14ac:dyDescent="0.2">
      <c r="A12" s="77">
        <v>6</v>
      </c>
      <c r="B12" s="82" t="str">
        <f>IF(Teammeldung!B12="","",Teammeldung!B12)</f>
        <v/>
      </c>
      <c r="C12" s="79" t="str">
        <f>IF(Teammeldung!C12="","",Teammeldung!C12)</f>
        <v/>
      </c>
      <c r="D12" s="83" t="str">
        <f>IF(Teammeldung!D12&gt;0,Teammeldung!D12-2000,"")</f>
        <v/>
      </c>
      <c r="E12" s="87" t="str">
        <f>IF(Teammeldung!E12="","",Teammeldung!E12)</f>
        <v/>
      </c>
      <c r="F12" s="133"/>
      <c r="G12" s="136"/>
      <c r="I12" s="48"/>
    </row>
    <row r="13" spans="1:9" ht="23" customHeight="1" x14ac:dyDescent="0.2">
      <c r="A13" s="77">
        <v>7</v>
      </c>
      <c r="B13" s="82" t="str">
        <f>IF(Teammeldung!B13="","",Teammeldung!B13)</f>
        <v/>
      </c>
      <c r="C13" s="79" t="str">
        <f>IF(Teammeldung!C13="","",Teammeldung!C13)</f>
        <v/>
      </c>
      <c r="D13" s="83" t="str">
        <f>IF(Teammeldung!D13&gt;0,Teammeldung!D13-2000,"")</f>
        <v/>
      </c>
      <c r="E13" s="87" t="str">
        <f>IF(Teammeldung!E13="","",Teammeldung!E13)</f>
        <v/>
      </c>
      <c r="F13" s="133"/>
      <c r="G13" s="136"/>
      <c r="I13" s="48"/>
    </row>
    <row r="14" spans="1:9" ht="23" customHeight="1" x14ac:dyDescent="0.2">
      <c r="A14" s="77">
        <v>8</v>
      </c>
      <c r="B14" s="82" t="str">
        <f>IF(Teammeldung!B14="","",Teammeldung!B14)</f>
        <v/>
      </c>
      <c r="C14" s="79" t="str">
        <f>IF(Teammeldung!C14="","",Teammeldung!C14)</f>
        <v/>
      </c>
      <c r="D14" s="83" t="str">
        <f>IF(Teammeldung!D14&gt;0,Teammeldung!D14-2000,"")</f>
        <v/>
      </c>
      <c r="E14" s="87" t="str">
        <f>IF(Teammeldung!E14="","",Teammeldung!E14)</f>
        <v/>
      </c>
      <c r="F14" s="133"/>
      <c r="G14" s="136"/>
      <c r="I14" s="48"/>
    </row>
    <row r="15" spans="1:9" ht="23" customHeight="1" x14ac:dyDescent="0.2">
      <c r="A15" s="77">
        <v>9</v>
      </c>
      <c r="B15" s="82" t="str">
        <f>IF(Teammeldung!B15="","",Teammeldung!B15)</f>
        <v/>
      </c>
      <c r="C15" s="79" t="str">
        <f>IF(Teammeldung!C15="","",Teammeldung!C15)</f>
        <v/>
      </c>
      <c r="D15" s="83" t="str">
        <f>IF(Teammeldung!D15&gt;0,Teammeldung!D15-2000,"")</f>
        <v/>
      </c>
      <c r="E15" s="87" t="str">
        <f>IF(Teammeldung!E15="","",Teammeldung!E15)</f>
        <v/>
      </c>
      <c r="F15" s="133"/>
      <c r="G15" s="136"/>
      <c r="I15" s="48"/>
    </row>
    <row r="16" spans="1:9" ht="23" customHeight="1" x14ac:dyDescent="0.2">
      <c r="A16" s="77">
        <v>10</v>
      </c>
      <c r="B16" s="82" t="str">
        <f>IF(Teammeldung!B16="","",Teammeldung!B16)</f>
        <v/>
      </c>
      <c r="C16" s="79" t="str">
        <f>IF(Teammeldung!C16="","",Teammeldung!C16)</f>
        <v/>
      </c>
      <c r="D16" s="83" t="str">
        <f>IF(Teammeldung!D16&gt;0,Teammeldung!D16-2000,"")</f>
        <v/>
      </c>
      <c r="E16" s="87" t="str">
        <f>IF(Teammeldung!E16="","",Teammeldung!E16)</f>
        <v/>
      </c>
      <c r="F16" s="133"/>
      <c r="G16" s="136"/>
      <c r="I16" s="48"/>
    </row>
    <row r="17" spans="1:9" ht="23" customHeight="1" thickBot="1" x14ac:dyDescent="0.25">
      <c r="A17" s="78">
        <v>11</v>
      </c>
      <c r="B17" s="88" t="str">
        <f>IF(Teammeldung!B17="","",Teammeldung!B17)</f>
        <v/>
      </c>
      <c r="C17" s="89" t="str">
        <f>IF(Teammeldung!C17="","",Teammeldung!C17)</f>
        <v/>
      </c>
      <c r="D17" s="90" t="str">
        <f>IF(Teammeldung!D17&gt;0,Teammeldung!D17-2000,"")</f>
        <v/>
      </c>
      <c r="E17" s="91" t="str">
        <f>IF(Teammeldung!E17="","",Teammeldung!E17)</f>
        <v/>
      </c>
      <c r="F17" s="134"/>
      <c r="G17" s="137"/>
      <c r="I17" s="48"/>
    </row>
    <row r="18" spans="1:9" ht="33" customHeight="1" thickBot="1" x14ac:dyDescent="0.25">
      <c r="D18" s="1"/>
      <c r="E18" s="80" t="s">
        <v>45</v>
      </c>
      <c r="F18" s="38"/>
      <c r="G18" s="38"/>
      <c r="H18" s="20"/>
      <c r="I18" s="121"/>
    </row>
    <row r="19" spans="1:9" ht="24.75" customHeight="1" x14ac:dyDescent="0.2">
      <c r="D19" s="1"/>
      <c r="E19" s="1"/>
    </row>
    <row r="20" spans="1:9" ht="24.75" customHeight="1" x14ac:dyDescent="0.2">
      <c r="D20" s="1"/>
      <c r="E20" s="1"/>
    </row>
    <row r="21" spans="1:9" ht="24.75" customHeight="1" x14ac:dyDescent="0.2">
      <c r="D21" s="1"/>
      <c r="E21" s="1"/>
    </row>
    <row r="22" spans="1:9" ht="24.75" customHeight="1" x14ac:dyDescent="0.2">
      <c r="D22" s="1"/>
      <c r="E22" s="1"/>
    </row>
    <row r="23" spans="1:9" ht="17" customHeight="1" x14ac:dyDescent="0.2">
      <c r="D23" s="1"/>
      <c r="E23" s="1"/>
    </row>
    <row r="24" spans="1:9" ht="17" customHeight="1" x14ac:dyDescent="0.2">
      <c r="D24" s="1"/>
      <c r="E24" s="1"/>
    </row>
    <row r="25" spans="1:9" ht="17" customHeight="1" x14ac:dyDescent="0.2">
      <c r="D25" s="1"/>
      <c r="E25" s="1"/>
    </row>
  </sheetData>
  <sheetProtection algorithmName="SHA-512" hashValue="fK5H2SVoQMap5eENYlH5IrqMrFC11PeFjUUVhjxe2LTnBzog8eEjvkPWBr0jnrq924odpcWYIasaXEN0L0B9Hg==" saltValue="JLVrKrpMtYrfmuFQ7hJhZg==" spinCount="100000" sheet="1" objects="1" scenarios="1"/>
  <mergeCells count="2">
    <mergeCell ref="F7:F17"/>
    <mergeCell ref="G7:G17"/>
  </mergeCells>
  <printOptions horizontalCentered="1" verticalCentered="1"/>
  <pageMargins left="0.35433070866141736" right="0.35433070866141736" top="0.39370078740157483" bottom="0.59055118110236227" header="0.51181102362204722" footer="0.51181102362204722"/>
  <pageSetup paperSize="9" orientation="landscape" r:id="rId1"/>
  <headerFooter>
    <oddFooter>&amp;C&amp;"Helvetica,Standard"&amp;K000000KiLA Cup am 18.02.2024 in Bühlertal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26"/>
  <sheetViews>
    <sheetView showGridLines="0" zoomScaleNormal="100" workbookViewId="0">
      <selection activeCell="C20" sqref="C20"/>
    </sheetView>
  </sheetViews>
  <sheetFormatPr baseColWidth="10" defaultColWidth="8.125" defaultRowHeight="20" customHeight="1" x14ac:dyDescent="0.2"/>
  <cols>
    <col min="1" max="1" width="6.375" style="1" customWidth="1"/>
    <col min="2" max="2" width="15.25" style="1" customWidth="1"/>
    <col min="3" max="3" width="14.875" style="1" customWidth="1"/>
    <col min="4" max="4" width="4.5" style="1" customWidth="1"/>
    <col min="5" max="5" width="4.75" style="1" customWidth="1"/>
    <col min="6" max="16" width="3.375" style="1" customWidth="1"/>
    <col min="17" max="17" width="7" style="1" customWidth="1"/>
    <col min="18" max="18" width="11" style="1" customWidth="1"/>
    <col min="19" max="258" width="8.125" style="1" customWidth="1"/>
  </cols>
  <sheetData>
    <row r="1" spans="1:18" ht="30" customHeight="1" x14ac:dyDescent="0.3">
      <c r="A1" s="73" t="s">
        <v>14</v>
      </c>
      <c r="R1" s="119" t="s">
        <v>0</v>
      </c>
    </row>
    <row r="2" spans="1:18" ht="23" customHeight="1" x14ac:dyDescent="0.2">
      <c r="B2" s="42" t="s">
        <v>48</v>
      </c>
    </row>
    <row r="3" spans="1:18" ht="18" customHeight="1" x14ac:dyDescent="0.2">
      <c r="B3" s="42" t="s">
        <v>49</v>
      </c>
      <c r="C3" s="42" t="s">
        <v>50</v>
      </c>
    </row>
    <row r="4" spans="1:18" ht="33" customHeight="1" thickBot="1" x14ac:dyDescent="0.35">
      <c r="A4" s="40" t="s">
        <v>1</v>
      </c>
      <c r="B4" s="73">
        <f>Teammeldung!B4</f>
        <v>0</v>
      </c>
      <c r="N4" s="20"/>
      <c r="O4" s="20"/>
      <c r="P4" s="20"/>
      <c r="Q4" s="20"/>
    </row>
    <row r="5" spans="1:18" ht="24" customHeight="1" x14ac:dyDescent="0.3">
      <c r="A5" s="40"/>
      <c r="B5" s="73"/>
      <c r="N5" s="20"/>
      <c r="O5" s="20"/>
      <c r="P5" s="20"/>
      <c r="Q5" s="20"/>
      <c r="R5" s="138" t="s">
        <v>43</v>
      </c>
    </row>
    <row r="6" spans="1:18" ht="23.5" customHeight="1" thickBot="1" x14ac:dyDescent="0.25">
      <c r="N6" s="20"/>
      <c r="O6" s="20"/>
      <c r="P6" s="20"/>
      <c r="Q6" s="20"/>
      <c r="R6" s="139" t="s">
        <v>17</v>
      </c>
    </row>
    <row r="7" spans="1:18" ht="24" customHeight="1" thickBot="1" x14ac:dyDescent="0.25">
      <c r="A7" s="51" t="s">
        <v>18</v>
      </c>
      <c r="B7" s="52" t="s">
        <v>2</v>
      </c>
      <c r="C7" s="52" t="s">
        <v>3</v>
      </c>
      <c r="D7" s="51" t="s">
        <v>9</v>
      </c>
      <c r="E7" s="51" t="s">
        <v>10</v>
      </c>
      <c r="F7" s="54">
        <v>40</v>
      </c>
      <c r="G7" s="54">
        <v>50</v>
      </c>
      <c r="H7" s="54">
        <v>60</v>
      </c>
      <c r="I7" s="54">
        <v>65</v>
      </c>
      <c r="J7" s="54">
        <v>70</v>
      </c>
      <c r="K7" s="54">
        <v>75</v>
      </c>
      <c r="L7" s="54">
        <v>80</v>
      </c>
      <c r="M7" s="54">
        <v>85</v>
      </c>
      <c r="N7" s="54">
        <v>90</v>
      </c>
      <c r="O7" s="54">
        <v>95</v>
      </c>
      <c r="P7" s="54">
        <v>100</v>
      </c>
      <c r="Q7" s="141" t="s">
        <v>51</v>
      </c>
      <c r="R7" s="140" t="s">
        <v>20</v>
      </c>
    </row>
    <row r="8" spans="1:18" ht="25" customHeight="1" x14ac:dyDescent="0.2">
      <c r="A8" s="97">
        <v>1</v>
      </c>
      <c r="B8" s="113" t="str">
        <f>IF(Teammeldung!B7="","",Teammeldung!B7)</f>
        <v/>
      </c>
      <c r="C8" s="114" t="str">
        <f>IF(Teammeldung!C7="","",Teammeldung!C7)</f>
        <v/>
      </c>
      <c r="D8" s="85" t="str">
        <f>IF(Teammeldung!D7&gt;0,Teammeldung!D7-2000,"")</f>
        <v/>
      </c>
      <c r="E8" s="57" t="str">
        <f>IF(Teammeldung!E7="","",Teammeldung!E7)</f>
        <v/>
      </c>
      <c r="F8" s="100"/>
      <c r="G8" s="56"/>
      <c r="H8" s="56"/>
      <c r="I8" s="56"/>
      <c r="J8" s="56"/>
      <c r="K8" s="56"/>
      <c r="L8" s="56"/>
      <c r="M8" s="56"/>
      <c r="N8" s="56"/>
      <c r="O8" s="56"/>
      <c r="P8" s="56"/>
      <c r="Q8" s="142"/>
      <c r="R8" s="61"/>
    </row>
    <row r="9" spans="1:18" ht="25" customHeight="1" x14ac:dyDescent="0.2">
      <c r="A9" s="98">
        <v>2</v>
      </c>
      <c r="B9" s="115" t="str">
        <f>IF(Teammeldung!B8="","",Teammeldung!B8)</f>
        <v/>
      </c>
      <c r="C9" s="116" t="str">
        <f>IF(Teammeldung!C8="","",Teammeldung!C8)</f>
        <v/>
      </c>
      <c r="D9" s="83" t="str">
        <f>IF(Teammeldung!D8&gt;0,Teammeldung!D8-2000,"")</f>
        <v/>
      </c>
      <c r="E9" s="58" t="str">
        <f>IF(Teammeldung!E8="","",Teammeldung!E8)</f>
        <v/>
      </c>
      <c r="F9" s="101"/>
      <c r="G9" s="55"/>
      <c r="H9" s="55"/>
      <c r="I9" s="55"/>
      <c r="J9" s="55"/>
      <c r="K9" s="55"/>
      <c r="L9" s="55"/>
      <c r="M9" s="55"/>
      <c r="N9" s="55"/>
      <c r="O9" s="55"/>
      <c r="P9" s="55"/>
      <c r="Q9" s="143"/>
      <c r="R9" s="61"/>
    </row>
    <row r="10" spans="1:18" ht="25" customHeight="1" x14ac:dyDescent="0.2">
      <c r="A10" s="98">
        <v>3</v>
      </c>
      <c r="B10" s="115" t="str">
        <f>IF(Teammeldung!B9="","",Teammeldung!B9)</f>
        <v/>
      </c>
      <c r="C10" s="116" t="str">
        <f>IF(Teammeldung!C9="","",Teammeldung!C9)</f>
        <v/>
      </c>
      <c r="D10" s="83" t="str">
        <f>IF(Teammeldung!D9&gt;0,Teammeldung!D9-2000,"")</f>
        <v/>
      </c>
      <c r="E10" s="58" t="str">
        <f>IF(Teammeldung!E9="","",Teammeldung!E9)</f>
        <v/>
      </c>
      <c r="F10" s="101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143"/>
      <c r="R10" s="61"/>
    </row>
    <row r="11" spans="1:18" ht="25" customHeight="1" x14ac:dyDescent="0.2">
      <c r="A11" s="98">
        <v>4</v>
      </c>
      <c r="B11" s="115" t="str">
        <f>IF(Teammeldung!B10="","",Teammeldung!B10)</f>
        <v/>
      </c>
      <c r="C11" s="116" t="str">
        <f>IF(Teammeldung!C10="","",Teammeldung!C10)</f>
        <v/>
      </c>
      <c r="D11" s="83" t="str">
        <f>IF(Teammeldung!D10&gt;0,Teammeldung!D10-2000,"")</f>
        <v/>
      </c>
      <c r="E11" s="58" t="str">
        <f>IF(Teammeldung!E10="","",Teammeldung!E10)</f>
        <v/>
      </c>
      <c r="F11" s="101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143"/>
      <c r="R11" s="61"/>
    </row>
    <row r="12" spans="1:18" ht="25" customHeight="1" x14ac:dyDescent="0.2">
      <c r="A12" s="98">
        <v>5</v>
      </c>
      <c r="B12" s="115" t="str">
        <f>IF(Teammeldung!B11="","",Teammeldung!B11)</f>
        <v/>
      </c>
      <c r="C12" s="116" t="str">
        <f>IF(Teammeldung!C11="","",Teammeldung!C11)</f>
        <v/>
      </c>
      <c r="D12" s="83" t="str">
        <f>IF(Teammeldung!D11&gt;0,Teammeldung!D11-2000,"")</f>
        <v/>
      </c>
      <c r="E12" s="58" t="str">
        <f>IF(Teammeldung!E11="","",Teammeldung!E11)</f>
        <v/>
      </c>
      <c r="F12" s="101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143"/>
      <c r="R12" s="61"/>
    </row>
    <row r="13" spans="1:18" ht="25" customHeight="1" x14ac:dyDescent="0.2">
      <c r="A13" s="98">
        <v>6</v>
      </c>
      <c r="B13" s="115" t="str">
        <f>IF(Teammeldung!B12="","",Teammeldung!B12)</f>
        <v/>
      </c>
      <c r="C13" s="116" t="str">
        <f>IF(Teammeldung!C12="","",Teammeldung!C12)</f>
        <v/>
      </c>
      <c r="D13" s="83" t="str">
        <f>IF(Teammeldung!D12&gt;0,Teammeldung!D12-2000,"")</f>
        <v/>
      </c>
      <c r="E13" s="58" t="str">
        <f>IF(Teammeldung!E12="","",Teammeldung!E12)</f>
        <v/>
      </c>
      <c r="F13" s="101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143"/>
      <c r="R13" s="61"/>
    </row>
    <row r="14" spans="1:18" ht="25" customHeight="1" x14ac:dyDescent="0.2">
      <c r="A14" s="98">
        <v>7</v>
      </c>
      <c r="B14" s="115" t="str">
        <f>IF(Teammeldung!B13="","",Teammeldung!B13)</f>
        <v/>
      </c>
      <c r="C14" s="116" t="str">
        <f>IF(Teammeldung!C13="","",Teammeldung!C13)</f>
        <v/>
      </c>
      <c r="D14" s="83" t="str">
        <f>IF(Teammeldung!D13&gt;0,Teammeldung!D13-2000,"")</f>
        <v/>
      </c>
      <c r="E14" s="58" t="str">
        <f>IF(Teammeldung!E13="","",Teammeldung!E13)</f>
        <v/>
      </c>
      <c r="F14" s="101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143"/>
      <c r="R14" s="61"/>
    </row>
    <row r="15" spans="1:18" ht="25" customHeight="1" x14ac:dyDescent="0.2">
      <c r="A15" s="98">
        <v>8</v>
      </c>
      <c r="B15" s="115" t="str">
        <f>IF(Teammeldung!B14="","",Teammeldung!B14)</f>
        <v/>
      </c>
      <c r="C15" s="116" t="str">
        <f>IF(Teammeldung!C14="","",Teammeldung!C14)</f>
        <v/>
      </c>
      <c r="D15" s="83" t="str">
        <f>IF(Teammeldung!D14&gt;0,Teammeldung!D14-2000,"")</f>
        <v/>
      </c>
      <c r="E15" s="58" t="str">
        <f>IF(Teammeldung!E14="","",Teammeldung!E14)</f>
        <v/>
      </c>
      <c r="F15" s="101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143"/>
      <c r="R15" s="61"/>
    </row>
    <row r="16" spans="1:18" ht="25" customHeight="1" x14ac:dyDescent="0.2">
      <c r="A16" s="98">
        <v>9</v>
      </c>
      <c r="B16" s="115" t="str">
        <f>IF(Teammeldung!B15="","",Teammeldung!B15)</f>
        <v/>
      </c>
      <c r="C16" s="116" t="str">
        <f>IF(Teammeldung!C15="","",Teammeldung!C15)</f>
        <v/>
      </c>
      <c r="D16" s="83" t="str">
        <f>IF(Teammeldung!D15&gt;0,Teammeldung!D15-2000,"")</f>
        <v/>
      </c>
      <c r="E16" s="58" t="str">
        <f>IF(Teammeldung!E15="","",Teammeldung!E15)</f>
        <v/>
      </c>
      <c r="F16" s="101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143"/>
      <c r="R16" s="61"/>
    </row>
    <row r="17" spans="1:18" ht="25" customHeight="1" x14ac:dyDescent="0.2">
      <c r="A17" s="98">
        <v>10</v>
      </c>
      <c r="B17" s="115" t="str">
        <f>IF(Teammeldung!B16="","",Teammeldung!B16)</f>
        <v/>
      </c>
      <c r="C17" s="116" t="str">
        <f>IF(Teammeldung!C16="","",Teammeldung!C16)</f>
        <v/>
      </c>
      <c r="D17" s="83" t="str">
        <f>IF(Teammeldung!D16&gt;0,Teammeldung!D16-2000,"")</f>
        <v/>
      </c>
      <c r="E17" s="58" t="str">
        <f>IF(Teammeldung!E16="","",Teammeldung!E16)</f>
        <v/>
      </c>
      <c r="F17" s="101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144"/>
      <c r="R17" s="61"/>
    </row>
    <row r="18" spans="1:18" ht="25" customHeight="1" thickBot="1" x14ac:dyDescent="0.25">
      <c r="A18" s="99">
        <v>11</v>
      </c>
      <c r="B18" s="117" t="str">
        <f>IF(Teammeldung!B17="","",Teammeldung!B17)</f>
        <v/>
      </c>
      <c r="C18" s="118" t="str">
        <f>IF(Teammeldung!C17="","",Teammeldung!C17)</f>
        <v/>
      </c>
      <c r="D18" s="90" t="str">
        <f>IF(Teammeldung!D17&gt;0,Teammeldung!D17-2000,"")</f>
        <v/>
      </c>
      <c r="E18" s="60" t="str">
        <f>IF(Teammeldung!E17="","",Teammeldung!E17)</f>
        <v/>
      </c>
      <c r="F18" s="102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145"/>
      <c r="R18" s="61"/>
    </row>
    <row r="19" spans="1:18" ht="34" customHeight="1" thickBot="1" x14ac:dyDescent="0.25">
      <c r="E19" s="34"/>
      <c r="I19" s="146" t="s">
        <v>21</v>
      </c>
      <c r="J19" s="147"/>
      <c r="L19" s="146"/>
      <c r="R19" s="124"/>
    </row>
    <row r="20" spans="1:18" ht="23.5" customHeight="1" x14ac:dyDescent="0.2"/>
    <row r="21" spans="1:18" ht="23.5" customHeight="1" x14ac:dyDescent="0.2"/>
    <row r="22" spans="1:18" ht="23" customHeight="1" x14ac:dyDescent="0.2"/>
    <row r="23" spans="1:18" ht="23" customHeight="1" x14ac:dyDescent="0.2"/>
    <row r="24" spans="1:18" ht="23" customHeight="1" x14ac:dyDescent="0.2"/>
    <row r="25" spans="1:18" ht="23" customHeight="1" x14ac:dyDescent="0.2"/>
    <row r="26" spans="1:18" ht="23" customHeight="1" x14ac:dyDescent="0.2"/>
  </sheetData>
  <sheetProtection algorithmName="SHA-512" hashValue="zMhzdo/qvr+SzdVNmV6L1ZcDyOJQtJBTCASTTjuzhALqvqojMYvfHtnjv0UKWmvtctJ69oBRHSAdQLJHoJK9UA==" saltValue="wpjiaD4qzEtqyhCEuYGC8Q==" spinCount="100000" sheet="1" objects="1" scenarios="1"/>
  <mergeCells count="1">
    <mergeCell ref="R5:R7"/>
  </mergeCells>
  <printOptions horizontalCentered="1" verticalCentered="1"/>
  <pageMargins left="0.15748031496062992" right="0.15748031496062992" top="0.19685039370078741" bottom="0.39370078740157483" header="0.51181102362204722" footer="0.51181102362204722"/>
  <pageSetup paperSize="9" orientation="landscape" r:id="rId1"/>
  <headerFooter>
    <oddFooter>&amp;C&amp;"Helvetica,Standard"&amp;K000000KiLA Cup am 18.02.2024 in Bühlertal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5"/>
  <sheetViews>
    <sheetView showGridLines="0" zoomScaleNormal="100" workbookViewId="0">
      <selection activeCell="B4" sqref="B4"/>
    </sheetView>
  </sheetViews>
  <sheetFormatPr baseColWidth="10" defaultColWidth="8.125" defaultRowHeight="14.5" customHeight="1" x14ac:dyDescent="0.2"/>
  <cols>
    <col min="1" max="1" width="6.5" style="1" customWidth="1"/>
    <col min="2" max="2" width="17.375" style="1" customWidth="1"/>
    <col min="3" max="3" width="17" style="1" customWidth="1"/>
    <col min="4" max="5" width="5.25" style="25" customWidth="1"/>
    <col min="6" max="7" width="8.25" style="1" customWidth="1"/>
    <col min="8" max="8" width="12.5" style="1" bestFit="1" customWidth="1"/>
    <col min="9" max="9" width="12.75" style="1" bestFit="1" customWidth="1"/>
    <col min="10" max="258" width="8.125" style="1" customWidth="1"/>
  </cols>
  <sheetData>
    <row r="1" spans="1:9" ht="30" customHeight="1" x14ac:dyDescent="0.3">
      <c r="A1" s="73" t="s">
        <v>22</v>
      </c>
      <c r="D1" s="1"/>
      <c r="E1" s="1"/>
      <c r="I1" s="119" t="s">
        <v>0</v>
      </c>
    </row>
    <row r="2" spans="1:9" ht="24" customHeight="1" x14ac:dyDescent="0.2">
      <c r="B2" s="42" t="s">
        <v>32</v>
      </c>
      <c r="D2" s="1"/>
      <c r="E2" s="1"/>
    </row>
    <row r="3" spans="1:9" ht="24" customHeight="1" thickBot="1" x14ac:dyDescent="0.25">
      <c r="D3" s="1"/>
      <c r="E3" s="1"/>
    </row>
    <row r="4" spans="1:9" ht="25" customHeight="1" x14ac:dyDescent="0.3">
      <c r="A4" s="40" t="s">
        <v>1</v>
      </c>
      <c r="B4" s="73">
        <f>Teammeldung!B4</f>
        <v>0</v>
      </c>
      <c r="D4" s="1"/>
      <c r="E4" s="1"/>
      <c r="H4" s="20"/>
      <c r="I4" s="138" t="s">
        <v>43</v>
      </c>
    </row>
    <row r="5" spans="1:9" ht="24" customHeight="1" thickBot="1" x14ac:dyDescent="0.25">
      <c r="D5" s="1"/>
      <c r="E5" s="1"/>
      <c r="H5" s="20"/>
      <c r="I5" s="139"/>
    </row>
    <row r="6" spans="1:9" ht="40" customHeight="1" thickBot="1" x14ac:dyDescent="0.25">
      <c r="A6" s="63"/>
      <c r="B6" s="52" t="s">
        <v>2</v>
      </c>
      <c r="C6" s="52" t="s">
        <v>3</v>
      </c>
      <c r="D6" s="51" t="s">
        <v>9</v>
      </c>
      <c r="E6" s="51" t="s">
        <v>10</v>
      </c>
      <c r="F6" s="17" t="s">
        <v>29</v>
      </c>
      <c r="G6" s="17" t="s">
        <v>30</v>
      </c>
      <c r="H6" s="43" t="s">
        <v>31</v>
      </c>
      <c r="I6" s="140"/>
    </row>
    <row r="7" spans="1:9" ht="24.75" customHeight="1" x14ac:dyDescent="0.2">
      <c r="A7" s="103">
        <v>1</v>
      </c>
      <c r="B7" s="81" t="str">
        <f>IF(Teammeldung!B7="","",Teammeldung!B7)</f>
        <v/>
      </c>
      <c r="C7" s="84" t="str">
        <f>IF(Teammeldung!C7="","",Teammeldung!C7)</f>
        <v/>
      </c>
      <c r="D7" s="85" t="str">
        <f>IF(Teammeldung!D7&gt;0,Teammeldung!D7-2000,"")</f>
        <v/>
      </c>
      <c r="E7" s="104" t="str">
        <f>IF(Teammeldung!E7="","",Teammeldung!E7)</f>
        <v/>
      </c>
      <c r="F7" s="64"/>
      <c r="G7" s="11"/>
      <c r="H7" s="14"/>
      <c r="I7" s="44"/>
    </row>
    <row r="8" spans="1:9" ht="24.75" customHeight="1" x14ac:dyDescent="0.2">
      <c r="A8" s="77">
        <v>2</v>
      </c>
      <c r="B8" s="82" t="str">
        <f>IF(Teammeldung!B8="","",Teammeldung!B8)</f>
        <v/>
      </c>
      <c r="C8" s="79" t="str">
        <f>IF(Teammeldung!C8="","",Teammeldung!C8)</f>
        <v/>
      </c>
      <c r="D8" s="83" t="str">
        <f>IF(Teammeldung!D8&gt;0,Teammeldung!D8-2000,"")</f>
        <v/>
      </c>
      <c r="E8" s="105" t="str">
        <f>IF(Teammeldung!E8="","",Teammeldung!E8)</f>
        <v/>
      </c>
      <c r="F8" s="65"/>
      <c r="G8" s="12"/>
      <c r="H8" s="15"/>
      <c r="I8" s="12"/>
    </row>
    <row r="9" spans="1:9" ht="24.75" customHeight="1" x14ac:dyDescent="0.2">
      <c r="A9" s="77">
        <v>3</v>
      </c>
      <c r="B9" s="82" t="str">
        <f>IF(Teammeldung!B9="","",Teammeldung!B9)</f>
        <v/>
      </c>
      <c r="C9" s="79" t="str">
        <f>IF(Teammeldung!C9="","",Teammeldung!C9)</f>
        <v/>
      </c>
      <c r="D9" s="83" t="str">
        <f>IF(Teammeldung!D9&gt;0,Teammeldung!D9-2000,"")</f>
        <v/>
      </c>
      <c r="E9" s="105" t="str">
        <f>IF(Teammeldung!E9="","",Teammeldung!E9)</f>
        <v/>
      </c>
      <c r="F9" s="65"/>
      <c r="G9" s="12"/>
      <c r="H9" s="15"/>
      <c r="I9" s="12"/>
    </row>
    <row r="10" spans="1:9" ht="24.75" customHeight="1" x14ac:dyDescent="0.2">
      <c r="A10" s="77">
        <v>4</v>
      </c>
      <c r="B10" s="82" t="str">
        <f>IF(Teammeldung!B10="","",Teammeldung!B10)</f>
        <v/>
      </c>
      <c r="C10" s="79" t="str">
        <f>IF(Teammeldung!C10="","",Teammeldung!C10)</f>
        <v/>
      </c>
      <c r="D10" s="83" t="str">
        <f>IF(Teammeldung!D10&gt;0,Teammeldung!D10-2000,"")</f>
        <v/>
      </c>
      <c r="E10" s="105" t="str">
        <f>IF(Teammeldung!E10="","",Teammeldung!E10)</f>
        <v/>
      </c>
      <c r="F10" s="65"/>
      <c r="G10" s="12"/>
      <c r="H10" s="15"/>
      <c r="I10" s="12"/>
    </row>
    <row r="11" spans="1:9" ht="24.75" customHeight="1" x14ac:dyDescent="0.2">
      <c r="A11" s="77">
        <v>5</v>
      </c>
      <c r="B11" s="82" t="str">
        <f>IF(Teammeldung!B11="","",Teammeldung!B11)</f>
        <v/>
      </c>
      <c r="C11" s="79" t="str">
        <f>IF(Teammeldung!C11="","",Teammeldung!C11)</f>
        <v/>
      </c>
      <c r="D11" s="83" t="str">
        <f>IF(Teammeldung!D11&gt;0,Teammeldung!D11-2000,"")</f>
        <v/>
      </c>
      <c r="E11" s="105" t="str">
        <f>IF(Teammeldung!E11="","",Teammeldung!E11)</f>
        <v/>
      </c>
      <c r="F11" s="65"/>
      <c r="G11" s="12"/>
      <c r="H11" s="15"/>
      <c r="I11" s="12"/>
    </row>
    <row r="12" spans="1:9" ht="24.75" customHeight="1" x14ac:dyDescent="0.2">
      <c r="A12" s="77">
        <v>6</v>
      </c>
      <c r="B12" s="82" t="str">
        <f>IF(Teammeldung!B12="","",Teammeldung!B12)</f>
        <v/>
      </c>
      <c r="C12" s="79" t="str">
        <f>IF(Teammeldung!C12="","",Teammeldung!C12)</f>
        <v/>
      </c>
      <c r="D12" s="83" t="str">
        <f>IF(Teammeldung!D12&gt;0,Teammeldung!D12-2000,"")</f>
        <v/>
      </c>
      <c r="E12" s="105" t="str">
        <f>IF(Teammeldung!E12="","",Teammeldung!E12)</f>
        <v/>
      </c>
      <c r="F12" s="65"/>
      <c r="G12" s="12"/>
      <c r="H12" s="15"/>
      <c r="I12" s="12"/>
    </row>
    <row r="13" spans="1:9" ht="24.75" customHeight="1" x14ac:dyDescent="0.2">
      <c r="A13" s="77">
        <v>7</v>
      </c>
      <c r="B13" s="82" t="str">
        <f>IF(Teammeldung!B13="","",Teammeldung!B13)</f>
        <v/>
      </c>
      <c r="C13" s="79" t="str">
        <f>IF(Teammeldung!C13="","",Teammeldung!C13)</f>
        <v/>
      </c>
      <c r="D13" s="83" t="str">
        <f>IF(Teammeldung!D13&gt;0,Teammeldung!D13-2000,"")</f>
        <v/>
      </c>
      <c r="E13" s="105" t="str">
        <f>IF(Teammeldung!E13="","",Teammeldung!E13)</f>
        <v/>
      </c>
      <c r="F13" s="65"/>
      <c r="G13" s="12"/>
      <c r="H13" s="15"/>
      <c r="I13" s="12"/>
    </row>
    <row r="14" spans="1:9" ht="24.75" customHeight="1" x14ac:dyDescent="0.2">
      <c r="A14" s="77">
        <v>8</v>
      </c>
      <c r="B14" s="82" t="str">
        <f>IF(Teammeldung!B14="","",Teammeldung!B14)</f>
        <v/>
      </c>
      <c r="C14" s="79" t="str">
        <f>IF(Teammeldung!C14="","",Teammeldung!C14)</f>
        <v/>
      </c>
      <c r="D14" s="83" t="str">
        <f>IF(Teammeldung!D14&gt;0,Teammeldung!D14-2000,"")</f>
        <v/>
      </c>
      <c r="E14" s="105" t="str">
        <f>IF(Teammeldung!E14="","",Teammeldung!E14)</f>
        <v/>
      </c>
      <c r="F14" s="65"/>
      <c r="G14" s="12"/>
      <c r="H14" s="15"/>
      <c r="I14" s="12"/>
    </row>
    <row r="15" spans="1:9" ht="24.75" customHeight="1" x14ac:dyDescent="0.2">
      <c r="A15" s="77">
        <v>9</v>
      </c>
      <c r="B15" s="82" t="str">
        <f>IF(Teammeldung!B15="","",Teammeldung!B15)</f>
        <v/>
      </c>
      <c r="C15" s="79" t="str">
        <f>IF(Teammeldung!C15="","",Teammeldung!C15)</f>
        <v/>
      </c>
      <c r="D15" s="83" t="str">
        <f>IF(Teammeldung!D15&gt;0,Teammeldung!D15-2000,"")</f>
        <v/>
      </c>
      <c r="E15" s="105" t="str">
        <f>IF(Teammeldung!E15="","",Teammeldung!E15)</f>
        <v/>
      </c>
      <c r="F15" s="65"/>
      <c r="G15" s="12"/>
      <c r="H15" s="15"/>
      <c r="I15" s="12"/>
    </row>
    <row r="16" spans="1:9" ht="24.75" customHeight="1" x14ac:dyDescent="0.2">
      <c r="A16" s="77">
        <v>10</v>
      </c>
      <c r="B16" s="82" t="str">
        <f>IF(Teammeldung!B16="","",Teammeldung!B16)</f>
        <v/>
      </c>
      <c r="C16" s="79" t="str">
        <f>IF(Teammeldung!C16="","",Teammeldung!C16)</f>
        <v/>
      </c>
      <c r="D16" s="83" t="str">
        <f>IF(Teammeldung!D16&gt;0,Teammeldung!D16-2000,"")</f>
        <v/>
      </c>
      <c r="E16" s="105" t="str">
        <f>IF(Teammeldung!E16="","",Teammeldung!E16)</f>
        <v/>
      </c>
      <c r="F16" s="65"/>
      <c r="G16" s="12"/>
      <c r="H16" s="15"/>
      <c r="I16" s="12"/>
    </row>
    <row r="17" spans="1:9" ht="24.75" customHeight="1" thickBot="1" x14ac:dyDescent="0.25">
      <c r="A17" s="78">
        <v>11</v>
      </c>
      <c r="B17" s="88" t="str">
        <f>IF(Teammeldung!B17="","",Teammeldung!B17)</f>
        <v/>
      </c>
      <c r="C17" s="89" t="str">
        <f>IF(Teammeldung!C17="","",Teammeldung!C17)</f>
        <v/>
      </c>
      <c r="D17" s="90" t="str">
        <f>IF(Teammeldung!D17&gt;0,Teammeldung!D17-2000,"")</f>
        <v/>
      </c>
      <c r="E17" s="106" t="str">
        <f>IF(Teammeldung!E17="","",Teammeldung!E17)</f>
        <v/>
      </c>
      <c r="F17" s="66"/>
      <c r="G17" s="21"/>
      <c r="H17" s="16"/>
      <c r="I17" s="18"/>
    </row>
    <row r="18" spans="1:9" ht="37" customHeight="1" thickBot="1" x14ac:dyDescent="0.25">
      <c r="C18" s="20"/>
      <c r="D18" s="31"/>
      <c r="E18" s="1"/>
      <c r="H18" s="41" t="s">
        <v>23</v>
      </c>
      <c r="I18" s="123"/>
    </row>
    <row r="19" spans="1:9" ht="23" customHeight="1" x14ac:dyDescent="0.2">
      <c r="D19" s="1"/>
      <c r="E19" s="1"/>
    </row>
    <row r="20" spans="1:9" ht="23.5" customHeight="1" x14ac:dyDescent="0.2">
      <c r="D20" s="1"/>
      <c r="E20" s="1"/>
    </row>
    <row r="21" spans="1:9" ht="24.5" customHeight="1" x14ac:dyDescent="0.2">
      <c r="D21" s="1"/>
      <c r="E21" s="1"/>
    </row>
    <row r="22" spans="1:9" ht="17" customHeight="1" x14ac:dyDescent="0.2">
      <c r="D22" s="1"/>
      <c r="E22" s="1"/>
    </row>
    <row r="23" spans="1:9" ht="17" customHeight="1" x14ac:dyDescent="0.2">
      <c r="D23" s="1"/>
      <c r="E23" s="1"/>
    </row>
    <row r="24" spans="1:9" ht="17" customHeight="1" x14ac:dyDescent="0.2">
      <c r="D24" s="1"/>
      <c r="E24" s="1"/>
    </row>
    <row r="25" spans="1:9" ht="14.5" customHeight="1" x14ac:dyDescent="0.2">
      <c r="D25" s="1"/>
      <c r="E25" s="1"/>
    </row>
  </sheetData>
  <sheetProtection algorithmName="SHA-512" hashValue="tTc3HVuEhZgudPsp/a6BUHE+3ulyoYWKSE/B/mVdbBtID9+FBaCDuGVGKD3ksB77QaDKM+UCmnXI7w8kEgXCmw==" saltValue="3K+pwLpPbwGoTILBi4gdhw==" spinCount="100000" sheet="1" objects="1" scenarios="1"/>
  <mergeCells count="1">
    <mergeCell ref="I4:I6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99" orientation="landscape" r:id="rId1"/>
  <headerFooter>
    <oddFooter>&amp;C&amp;"Helvetica,Standard"&amp;K000000KiLA Cup am 18.02.2024 in Bühlertal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4"/>
  <sheetViews>
    <sheetView showGridLines="0" zoomScaleNormal="100" workbookViewId="0">
      <selection activeCell="B4" sqref="B4"/>
    </sheetView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375" style="25" customWidth="1"/>
    <col min="5" max="5" width="5" style="25" customWidth="1"/>
    <col min="6" max="9" width="7.125" style="1" customWidth="1"/>
    <col min="10" max="10" width="13.25" style="1" customWidth="1"/>
    <col min="11" max="11" width="14.25" style="1" customWidth="1"/>
    <col min="12" max="257" width="8.125" style="1" customWidth="1"/>
  </cols>
  <sheetData>
    <row r="1" spans="1:11" ht="30" customHeight="1" x14ac:dyDescent="0.3">
      <c r="A1" s="73" t="s">
        <v>42</v>
      </c>
      <c r="D1" s="1"/>
      <c r="E1" s="1"/>
      <c r="K1" s="119" t="s">
        <v>0</v>
      </c>
    </row>
    <row r="2" spans="1:11" ht="26" customHeight="1" x14ac:dyDescent="0.2">
      <c r="B2" s="42" t="s">
        <v>46</v>
      </c>
      <c r="D2" s="1"/>
      <c r="E2" s="1"/>
    </row>
    <row r="3" spans="1:11" ht="26.5" customHeight="1" thickBot="1" x14ac:dyDescent="0.25">
      <c r="D3" s="1"/>
      <c r="E3" s="1"/>
    </row>
    <row r="4" spans="1:11" ht="26.5" customHeight="1" x14ac:dyDescent="0.3">
      <c r="A4" s="40" t="s">
        <v>1</v>
      </c>
      <c r="B4" s="73">
        <f>Teammeldung!B4</f>
        <v>0</v>
      </c>
      <c r="D4" s="1"/>
      <c r="E4" s="1"/>
      <c r="I4" s="20"/>
      <c r="J4" s="45" t="s">
        <v>15</v>
      </c>
      <c r="K4" s="45" t="s">
        <v>16</v>
      </c>
    </row>
    <row r="5" spans="1:11" ht="24.75" customHeight="1" thickBot="1" x14ac:dyDescent="0.25">
      <c r="D5" s="1"/>
      <c r="E5" s="1"/>
      <c r="I5" s="20"/>
      <c r="J5" s="46" t="s">
        <v>34</v>
      </c>
      <c r="K5" s="46" t="s">
        <v>17</v>
      </c>
    </row>
    <row r="6" spans="1:11" ht="24.75" customHeight="1" thickBot="1" x14ac:dyDescent="0.25">
      <c r="A6" s="74" t="s">
        <v>8</v>
      </c>
      <c r="B6" s="107" t="s">
        <v>2</v>
      </c>
      <c r="C6" s="107" t="s">
        <v>3</v>
      </c>
      <c r="D6" s="108" t="s">
        <v>9</v>
      </c>
      <c r="E6" s="108" t="s">
        <v>10</v>
      </c>
      <c r="F6" s="109" t="s">
        <v>24</v>
      </c>
      <c r="G6" s="109" t="s">
        <v>25</v>
      </c>
      <c r="H6" s="109" t="s">
        <v>26</v>
      </c>
      <c r="I6" s="109" t="s">
        <v>33</v>
      </c>
      <c r="J6" s="47" t="s">
        <v>19</v>
      </c>
      <c r="K6" s="47" t="s">
        <v>20</v>
      </c>
    </row>
    <row r="7" spans="1:11" ht="24.75" customHeight="1" x14ac:dyDescent="0.2">
      <c r="A7" s="67">
        <v>1</v>
      </c>
      <c r="B7" s="81" t="str">
        <f>IF(Teammeldung!B7="","",Teammeldung!B7)</f>
        <v/>
      </c>
      <c r="C7" s="84" t="str">
        <f>IF(Teammeldung!C7="","",Teammeldung!C7)</f>
        <v/>
      </c>
      <c r="D7" s="85" t="str">
        <f>IF(Teammeldung!D7&gt;0,Teammeldung!D7-2000,"")</f>
        <v/>
      </c>
      <c r="E7" s="86" t="str">
        <f>IF(Teammeldung!E7="","",Teammeldung!E7)</f>
        <v/>
      </c>
      <c r="F7" s="53"/>
      <c r="G7" s="7"/>
      <c r="H7" s="23"/>
      <c r="I7" s="8"/>
      <c r="J7" s="126"/>
      <c r="K7" s="62"/>
    </row>
    <row r="8" spans="1:11" ht="24.75" customHeight="1" x14ac:dyDescent="0.2">
      <c r="A8" s="68">
        <v>2</v>
      </c>
      <c r="B8" s="82" t="str">
        <f>IF(Teammeldung!B8="","",Teammeldung!B8)</f>
        <v/>
      </c>
      <c r="C8" s="79" t="str">
        <f>IF(Teammeldung!C8="","",Teammeldung!C8)</f>
        <v/>
      </c>
      <c r="D8" s="83" t="str">
        <f>IF(Teammeldung!D8&gt;0,Teammeldung!D8-2000,"")</f>
        <v/>
      </c>
      <c r="E8" s="87" t="str">
        <f>IF(Teammeldung!E8="","",Teammeldung!E8)</f>
        <v/>
      </c>
      <c r="F8" s="70"/>
      <c r="G8" s="9"/>
      <c r="H8" s="24"/>
      <c r="I8" s="10"/>
      <c r="J8" s="127"/>
      <c r="K8" s="13"/>
    </row>
    <row r="9" spans="1:11" ht="24.75" customHeight="1" x14ac:dyDescent="0.2">
      <c r="A9" s="68">
        <v>3</v>
      </c>
      <c r="B9" s="82" t="str">
        <f>IF(Teammeldung!B9="","",Teammeldung!B9)</f>
        <v/>
      </c>
      <c r="C9" s="79" t="str">
        <f>IF(Teammeldung!C9="","",Teammeldung!C9)</f>
        <v/>
      </c>
      <c r="D9" s="83" t="str">
        <f>IF(Teammeldung!D9&gt;0,Teammeldung!D9-2000,"")</f>
        <v/>
      </c>
      <c r="E9" s="87" t="str">
        <f>IF(Teammeldung!E9="","",Teammeldung!E9)</f>
        <v/>
      </c>
      <c r="F9" s="71"/>
      <c r="G9" s="9"/>
      <c r="H9" s="24"/>
      <c r="I9" s="10"/>
      <c r="J9" s="127"/>
      <c r="K9" s="13"/>
    </row>
    <row r="10" spans="1:11" ht="24.75" customHeight="1" x14ac:dyDescent="0.2">
      <c r="A10" s="68">
        <v>4</v>
      </c>
      <c r="B10" s="82" t="str">
        <f>IF(Teammeldung!B10="","",Teammeldung!B10)</f>
        <v/>
      </c>
      <c r="C10" s="79" t="str">
        <f>IF(Teammeldung!C10="","",Teammeldung!C10)</f>
        <v/>
      </c>
      <c r="D10" s="83" t="str">
        <f>IF(Teammeldung!D10&gt;0,Teammeldung!D10-2000,"")</f>
        <v/>
      </c>
      <c r="E10" s="87" t="str">
        <f>IF(Teammeldung!E10="","",Teammeldung!E10)</f>
        <v/>
      </c>
      <c r="F10" s="71"/>
      <c r="G10" s="9"/>
      <c r="H10" s="24"/>
      <c r="I10" s="10"/>
      <c r="J10" s="127"/>
      <c r="K10" s="13"/>
    </row>
    <row r="11" spans="1:11" ht="24.75" customHeight="1" x14ac:dyDescent="0.2">
      <c r="A11" s="68">
        <v>5</v>
      </c>
      <c r="B11" s="82" t="str">
        <f>IF(Teammeldung!B11="","",Teammeldung!B11)</f>
        <v/>
      </c>
      <c r="C11" s="79" t="str">
        <f>IF(Teammeldung!C11="","",Teammeldung!C11)</f>
        <v/>
      </c>
      <c r="D11" s="83" t="str">
        <f>IF(Teammeldung!D11&gt;0,Teammeldung!D11-2000,"")</f>
        <v/>
      </c>
      <c r="E11" s="87" t="str">
        <f>IF(Teammeldung!E11="","",Teammeldung!E11)</f>
        <v/>
      </c>
      <c r="F11" s="71"/>
      <c r="G11" s="9"/>
      <c r="H11" s="24"/>
      <c r="I11" s="10"/>
      <c r="J11" s="127"/>
      <c r="K11" s="13"/>
    </row>
    <row r="12" spans="1:11" ht="24.75" customHeight="1" x14ac:dyDescent="0.2">
      <c r="A12" s="68">
        <v>6</v>
      </c>
      <c r="B12" s="82" t="str">
        <f>IF(Teammeldung!B12="","",Teammeldung!B12)</f>
        <v/>
      </c>
      <c r="C12" s="79" t="str">
        <f>IF(Teammeldung!C12="","",Teammeldung!C12)</f>
        <v/>
      </c>
      <c r="D12" s="83" t="str">
        <f>IF(Teammeldung!D12&gt;0,Teammeldung!D12-2000,"")</f>
        <v/>
      </c>
      <c r="E12" s="87" t="str">
        <f>IF(Teammeldung!E12="","",Teammeldung!E12)</f>
        <v/>
      </c>
      <c r="F12" s="71"/>
      <c r="G12" s="9"/>
      <c r="H12" s="24"/>
      <c r="I12" s="10"/>
      <c r="J12" s="127"/>
      <c r="K12" s="13"/>
    </row>
    <row r="13" spans="1:11" ht="24.75" customHeight="1" x14ac:dyDescent="0.2">
      <c r="A13" s="68">
        <v>7</v>
      </c>
      <c r="B13" s="82" t="str">
        <f>IF(Teammeldung!B13="","",Teammeldung!B13)</f>
        <v/>
      </c>
      <c r="C13" s="79" t="str">
        <f>IF(Teammeldung!C13="","",Teammeldung!C13)</f>
        <v/>
      </c>
      <c r="D13" s="83" t="str">
        <f>IF(Teammeldung!D13&gt;0,Teammeldung!D13-2000,"")</f>
        <v/>
      </c>
      <c r="E13" s="87" t="str">
        <f>IF(Teammeldung!E13="","",Teammeldung!E13)</f>
        <v/>
      </c>
      <c r="F13" s="71"/>
      <c r="G13" s="9"/>
      <c r="H13" s="24"/>
      <c r="I13" s="10"/>
      <c r="J13" s="127"/>
      <c r="K13" s="13"/>
    </row>
    <row r="14" spans="1:11" ht="24.75" customHeight="1" x14ac:dyDescent="0.2">
      <c r="A14" s="68">
        <v>8</v>
      </c>
      <c r="B14" s="82" t="str">
        <f>IF(Teammeldung!B14="","",Teammeldung!B14)</f>
        <v/>
      </c>
      <c r="C14" s="79" t="str">
        <f>IF(Teammeldung!C14="","",Teammeldung!C14)</f>
        <v/>
      </c>
      <c r="D14" s="83" t="str">
        <f>IF(Teammeldung!D14&gt;0,Teammeldung!D14-2000,"")</f>
        <v/>
      </c>
      <c r="E14" s="87" t="str">
        <f>IF(Teammeldung!E14="","",Teammeldung!E14)</f>
        <v/>
      </c>
      <c r="F14" s="71"/>
      <c r="G14" s="9"/>
      <c r="H14" s="24"/>
      <c r="I14" s="10"/>
      <c r="J14" s="127"/>
      <c r="K14" s="13"/>
    </row>
    <row r="15" spans="1:11" ht="24.75" customHeight="1" x14ac:dyDescent="0.2">
      <c r="A15" s="68">
        <v>9</v>
      </c>
      <c r="B15" s="82" t="str">
        <f>IF(Teammeldung!B15="","",Teammeldung!B15)</f>
        <v/>
      </c>
      <c r="C15" s="79" t="str">
        <f>IF(Teammeldung!C15="","",Teammeldung!C15)</f>
        <v/>
      </c>
      <c r="D15" s="83" t="str">
        <f>IF(Teammeldung!D15&gt;0,Teammeldung!D15-2000,"")</f>
        <v/>
      </c>
      <c r="E15" s="87" t="str">
        <f>IF(Teammeldung!E15="","",Teammeldung!E15)</f>
        <v/>
      </c>
      <c r="F15" s="71"/>
      <c r="G15" s="9"/>
      <c r="H15" s="24"/>
      <c r="I15" s="10"/>
      <c r="J15" s="127"/>
      <c r="K15" s="13"/>
    </row>
    <row r="16" spans="1:11" ht="24.75" customHeight="1" x14ac:dyDescent="0.2">
      <c r="A16" s="68">
        <v>10</v>
      </c>
      <c r="B16" s="82" t="str">
        <f>IF(Teammeldung!B16="","",Teammeldung!B16)</f>
        <v/>
      </c>
      <c r="C16" s="79" t="str">
        <f>IF(Teammeldung!C16="","",Teammeldung!C16)</f>
        <v/>
      </c>
      <c r="D16" s="83" t="str">
        <f>IF(Teammeldung!D16&gt;0,Teammeldung!D16-2000,"")</f>
        <v/>
      </c>
      <c r="E16" s="87" t="str">
        <f>IF(Teammeldung!E16="","",Teammeldung!E16)</f>
        <v/>
      </c>
      <c r="F16" s="71"/>
      <c r="G16" s="9"/>
      <c r="H16" s="24"/>
      <c r="I16" s="10"/>
      <c r="J16" s="127"/>
      <c r="K16" s="13"/>
    </row>
    <row r="17" spans="1:11" ht="24.75" customHeight="1" thickBot="1" x14ac:dyDescent="0.25">
      <c r="A17" s="69">
        <v>11</v>
      </c>
      <c r="B17" s="88" t="str">
        <f>IF(Teammeldung!B17="","",Teammeldung!B17)</f>
        <v/>
      </c>
      <c r="C17" s="89" t="str">
        <f>IF(Teammeldung!C17="","",Teammeldung!C17)</f>
        <v/>
      </c>
      <c r="D17" s="90" t="str">
        <f>IF(Teammeldung!D17&gt;0,Teammeldung!D17-2000,"")</f>
        <v/>
      </c>
      <c r="E17" s="91" t="str">
        <f>IF(Teammeldung!E17="","",Teammeldung!E17)</f>
        <v/>
      </c>
      <c r="F17" s="72"/>
      <c r="G17" s="35"/>
      <c r="H17" s="36"/>
      <c r="I17" s="37"/>
      <c r="J17" s="128"/>
      <c r="K17" s="19"/>
    </row>
    <row r="18" spans="1:11" ht="38" customHeight="1" thickBot="1" x14ac:dyDescent="0.25">
      <c r="D18" s="1"/>
      <c r="E18" s="1"/>
      <c r="J18" s="33" t="s">
        <v>21</v>
      </c>
      <c r="K18" s="121"/>
    </row>
    <row r="19" spans="1:11" ht="24.75" customHeight="1" x14ac:dyDescent="0.2">
      <c r="D19" s="1"/>
      <c r="E19" s="1"/>
    </row>
    <row r="20" spans="1:11" ht="24.75" customHeight="1" x14ac:dyDescent="0.2">
      <c r="D20" s="1"/>
      <c r="E20" s="1"/>
    </row>
    <row r="21" spans="1:11" ht="17.5" customHeight="1" x14ac:dyDescent="0.2">
      <c r="D21" s="1"/>
      <c r="E21" s="1"/>
    </row>
    <row r="22" spans="1:11" ht="17" customHeight="1" x14ac:dyDescent="0.2">
      <c r="D22" s="1"/>
      <c r="E22" s="1"/>
    </row>
    <row r="23" spans="1:11" ht="17" customHeight="1" x14ac:dyDescent="0.2">
      <c r="D23" s="1"/>
      <c r="E23" s="1"/>
    </row>
    <row r="24" spans="1:11" ht="17" customHeight="1" x14ac:dyDescent="0.2">
      <c r="D24" s="1"/>
      <c r="E24" s="1"/>
    </row>
  </sheetData>
  <sheetProtection algorithmName="SHA-512" hashValue="s4YpuWq50Tvq01qjUGRTuP+8hUCvuVMhOFbOiB2LZZPoOPBC6nvCI0g9BgDvLLNwh0TeoDmMyHj6kKvB6ythHg==" saltValue="TA0LTfDCH9iKMBE6fe6Lmg==" spinCount="100000" sheet="1" objects="1" scenarios="1"/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95" orientation="landscape" r:id="rId1"/>
  <headerFooter>
    <oddFooter>&amp;C&amp;"Helvetica,Standard"&amp;K000000KiLA Cup am 18.02.2024 in Bühlertal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23"/>
  <sheetViews>
    <sheetView showGridLines="0" zoomScaleNormal="100" workbookViewId="0">
      <selection activeCell="E8" sqref="E8"/>
    </sheetView>
  </sheetViews>
  <sheetFormatPr baseColWidth="10" defaultColWidth="8.125" defaultRowHeight="14.5" customHeight="1" x14ac:dyDescent="0.2"/>
  <cols>
    <col min="1" max="1" width="6.5" style="1" customWidth="1"/>
    <col min="2" max="3" width="23" style="1" customWidth="1"/>
    <col min="4" max="4" width="7.375" style="1" customWidth="1"/>
    <col min="5" max="5" width="7.75" style="1" customWidth="1"/>
    <col min="6" max="7" width="10.375" style="25" customWidth="1"/>
    <col min="8" max="8" width="1.875" style="1" customWidth="1"/>
    <col min="9" max="9" width="10.375" style="25" customWidth="1"/>
    <col min="10" max="259" width="8.125" style="1" customWidth="1"/>
  </cols>
  <sheetData>
    <row r="1" spans="1:9" ht="30" customHeight="1" x14ac:dyDescent="0.3">
      <c r="A1" s="73" t="s">
        <v>27</v>
      </c>
      <c r="B1" s="25"/>
      <c r="C1" s="25"/>
      <c r="D1" s="25"/>
      <c r="E1" s="25"/>
      <c r="I1" s="119" t="s">
        <v>0</v>
      </c>
    </row>
    <row r="2" spans="1:9" ht="26" customHeight="1" x14ac:dyDescent="0.2">
      <c r="A2" s="42"/>
      <c r="B2" s="42" t="s">
        <v>47</v>
      </c>
      <c r="C2" s="25"/>
      <c r="D2" s="25"/>
      <c r="E2" s="25"/>
    </row>
    <row r="3" spans="1:9" ht="26" customHeight="1" x14ac:dyDescent="0.2">
      <c r="A3" s="25"/>
      <c r="B3" s="25"/>
      <c r="C3" s="25"/>
      <c r="D3" s="25"/>
      <c r="E3" s="25"/>
    </row>
    <row r="4" spans="1:9" ht="26" customHeight="1" x14ac:dyDescent="0.3">
      <c r="A4" s="40" t="s">
        <v>1</v>
      </c>
      <c r="B4" s="73">
        <f>Teammeldung!B4</f>
        <v>0</v>
      </c>
      <c r="C4" s="25"/>
      <c r="D4" s="25"/>
      <c r="E4" s="25"/>
    </row>
    <row r="5" spans="1:9" ht="13.5" customHeight="1" thickBot="1" x14ac:dyDescent="0.25">
      <c r="A5" s="25"/>
      <c r="B5" s="25"/>
      <c r="C5" s="25"/>
      <c r="D5" s="25"/>
      <c r="E5" s="25"/>
    </row>
    <row r="6" spans="1:9" ht="45" customHeight="1" thickBot="1" x14ac:dyDescent="0.25">
      <c r="A6" s="51" t="s">
        <v>8</v>
      </c>
      <c r="B6" s="52" t="s">
        <v>2</v>
      </c>
      <c r="C6" s="52" t="s">
        <v>3</v>
      </c>
      <c r="D6" s="51" t="s">
        <v>9</v>
      </c>
      <c r="E6" s="51" t="s">
        <v>10</v>
      </c>
      <c r="F6" s="6" t="s">
        <v>35</v>
      </c>
      <c r="G6" s="6" t="s">
        <v>36</v>
      </c>
      <c r="I6" s="125" t="s">
        <v>37</v>
      </c>
    </row>
    <row r="7" spans="1:9" ht="24.75" customHeight="1" x14ac:dyDescent="0.2">
      <c r="A7" s="110">
        <v>1</v>
      </c>
      <c r="B7" s="81" t="str">
        <f>IF(Teammeldung!B7="","",Teammeldung!B7)</f>
        <v/>
      </c>
      <c r="C7" s="84" t="str">
        <f>IF(Teammeldung!C7="","",Teammeldung!C7)</f>
        <v/>
      </c>
      <c r="D7" s="85" t="str">
        <f>IF(Teammeldung!D7&gt;0,Teammeldung!D7-2000,"")</f>
        <v/>
      </c>
      <c r="E7" s="104" t="str">
        <f>IF(Teammeldung!E7="","",Teammeldung!E7)</f>
        <v/>
      </c>
      <c r="F7" s="132" t="s">
        <v>41</v>
      </c>
      <c r="G7" s="135" t="s">
        <v>41</v>
      </c>
      <c r="I7" s="50"/>
    </row>
    <row r="8" spans="1:9" ht="24.75" customHeight="1" x14ac:dyDescent="0.2">
      <c r="A8" s="111">
        <v>2</v>
      </c>
      <c r="B8" s="82" t="str">
        <f>IF(Teammeldung!B8="","",Teammeldung!B8)</f>
        <v/>
      </c>
      <c r="C8" s="79" t="str">
        <f>IF(Teammeldung!C8="","",Teammeldung!C8)</f>
        <v/>
      </c>
      <c r="D8" s="83" t="str">
        <f>IF(Teammeldung!D8&gt;0,Teammeldung!D8-2000,"")</f>
        <v/>
      </c>
      <c r="E8" s="105" t="str">
        <f>IF(Teammeldung!E8="","",Teammeldung!E8)</f>
        <v/>
      </c>
      <c r="F8" s="133"/>
      <c r="G8" s="136"/>
      <c r="I8" s="50"/>
    </row>
    <row r="9" spans="1:9" ht="24.75" customHeight="1" x14ac:dyDescent="0.2">
      <c r="A9" s="111">
        <v>3</v>
      </c>
      <c r="B9" s="82" t="str">
        <f>IF(Teammeldung!B9="","",Teammeldung!B9)</f>
        <v/>
      </c>
      <c r="C9" s="79" t="str">
        <f>IF(Teammeldung!C9="","",Teammeldung!C9)</f>
        <v/>
      </c>
      <c r="D9" s="83" t="str">
        <f>IF(Teammeldung!D9&gt;0,Teammeldung!D9-2000,"")</f>
        <v/>
      </c>
      <c r="E9" s="105" t="str">
        <f>IF(Teammeldung!E9="","",Teammeldung!E9)</f>
        <v/>
      </c>
      <c r="F9" s="133"/>
      <c r="G9" s="136"/>
      <c r="I9" s="50"/>
    </row>
    <row r="10" spans="1:9" ht="24.75" customHeight="1" x14ac:dyDescent="0.2">
      <c r="A10" s="111">
        <v>4</v>
      </c>
      <c r="B10" s="82" t="str">
        <f>IF(Teammeldung!B10="","",Teammeldung!B10)</f>
        <v/>
      </c>
      <c r="C10" s="79" t="str">
        <f>IF(Teammeldung!C10="","",Teammeldung!C10)</f>
        <v/>
      </c>
      <c r="D10" s="83" t="str">
        <f>IF(Teammeldung!D10&gt;0,Teammeldung!D10-2000,"")</f>
        <v/>
      </c>
      <c r="E10" s="105" t="str">
        <f>IF(Teammeldung!E10="","",Teammeldung!E10)</f>
        <v/>
      </c>
      <c r="F10" s="133"/>
      <c r="G10" s="136"/>
      <c r="I10" s="50"/>
    </row>
    <row r="11" spans="1:9" ht="24.75" customHeight="1" x14ac:dyDescent="0.2">
      <c r="A11" s="111">
        <v>5</v>
      </c>
      <c r="B11" s="82" t="str">
        <f>IF(Teammeldung!B11="","",Teammeldung!B11)</f>
        <v/>
      </c>
      <c r="C11" s="79" t="str">
        <f>IF(Teammeldung!C11="","",Teammeldung!C11)</f>
        <v/>
      </c>
      <c r="D11" s="83" t="str">
        <f>IF(Teammeldung!D11&gt;0,Teammeldung!D11-2000,"")</f>
        <v/>
      </c>
      <c r="E11" s="105" t="str">
        <f>IF(Teammeldung!E11="","",Teammeldung!E11)</f>
        <v/>
      </c>
      <c r="F11" s="133"/>
      <c r="G11" s="136"/>
      <c r="I11" s="50"/>
    </row>
    <row r="12" spans="1:9" ht="24.75" customHeight="1" x14ac:dyDescent="0.2">
      <c r="A12" s="111">
        <v>6</v>
      </c>
      <c r="B12" s="82" t="str">
        <f>IF(Teammeldung!B12="","",Teammeldung!B12)</f>
        <v/>
      </c>
      <c r="C12" s="79" t="str">
        <f>IF(Teammeldung!C12="","",Teammeldung!C12)</f>
        <v/>
      </c>
      <c r="D12" s="83" t="str">
        <f>IF(Teammeldung!D12&gt;0,Teammeldung!D12-2000,"")</f>
        <v/>
      </c>
      <c r="E12" s="105" t="str">
        <f>IF(Teammeldung!E12="","",Teammeldung!E12)</f>
        <v/>
      </c>
      <c r="F12" s="133"/>
      <c r="G12" s="136"/>
      <c r="I12" s="50"/>
    </row>
    <row r="13" spans="1:9" ht="24.75" customHeight="1" x14ac:dyDescent="0.2">
      <c r="A13" s="111">
        <v>7</v>
      </c>
      <c r="B13" s="82" t="str">
        <f>IF(Teammeldung!B13="","",Teammeldung!B13)</f>
        <v/>
      </c>
      <c r="C13" s="79" t="str">
        <f>IF(Teammeldung!C13="","",Teammeldung!C13)</f>
        <v/>
      </c>
      <c r="D13" s="83" t="str">
        <f>IF(Teammeldung!D13&gt;0,Teammeldung!D13-2000,"")</f>
        <v/>
      </c>
      <c r="E13" s="105" t="str">
        <f>IF(Teammeldung!E13="","",Teammeldung!E13)</f>
        <v/>
      </c>
      <c r="F13" s="133"/>
      <c r="G13" s="136"/>
      <c r="I13" s="50"/>
    </row>
    <row r="14" spans="1:9" ht="24.75" customHeight="1" x14ac:dyDescent="0.2">
      <c r="A14" s="111">
        <v>8</v>
      </c>
      <c r="B14" s="82" t="str">
        <f>IF(Teammeldung!B14="","",Teammeldung!B14)</f>
        <v/>
      </c>
      <c r="C14" s="79" t="str">
        <f>IF(Teammeldung!C14="","",Teammeldung!C14)</f>
        <v/>
      </c>
      <c r="D14" s="83" t="str">
        <f>IF(Teammeldung!D14&gt;0,Teammeldung!D14-2000,"")</f>
        <v/>
      </c>
      <c r="E14" s="105" t="str">
        <f>IF(Teammeldung!E14="","",Teammeldung!E14)</f>
        <v/>
      </c>
      <c r="F14" s="133"/>
      <c r="G14" s="136"/>
      <c r="I14" s="50"/>
    </row>
    <row r="15" spans="1:9" ht="24.75" customHeight="1" x14ac:dyDescent="0.2">
      <c r="A15" s="111">
        <v>9</v>
      </c>
      <c r="B15" s="82" t="str">
        <f>IF(Teammeldung!B15="","",Teammeldung!B15)</f>
        <v/>
      </c>
      <c r="C15" s="79" t="str">
        <f>IF(Teammeldung!C15="","",Teammeldung!C15)</f>
        <v/>
      </c>
      <c r="D15" s="83" t="str">
        <f>IF(Teammeldung!D15&gt;0,Teammeldung!D15-2000,"")</f>
        <v/>
      </c>
      <c r="E15" s="105" t="str">
        <f>IF(Teammeldung!E15="","",Teammeldung!E15)</f>
        <v/>
      </c>
      <c r="F15" s="133"/>
      <c r="G15" s="136"/>
      <c r="I15" s="50"/>
    </row>
    <row r="16" spans="1:9" ht="24.75" customHeight="1" x14ac:dyDescent="0.2">
      <c r="A16" s="111">
        <v>10</v>
      </c>
      <c r="B16" s="82" t="str">
        <f>IF(Teammeldung!B16="","",Teammeldung!B16)</f>
        <v/>
      </c>
      <c r="C16" s="79" t="str">
        <f>IF(Teammeldung!C16="","",Teammeldung!C16)</f>
        <v/>
      </c>
      <c r="D16" s="83" t="str">
        <f>IF(Teammeldung!D16&gt;0,Teammeldung!D16-2000,"")</f>
        <v/>
      </c>
      <c r="E16" s="105" t="str">
        <f>IF(Teammeldung!E16="","",Teammeldung!E16)</f>
        <v/>
      </c>
      <c r="F16" s="133"/>
      <c r="G16" s="136"/>
      <c r="I16" s="50"/>
    </row>
    <row r="17" spans="1:9" ht="24.75" customHeight="1" thickBot="1" x14ac:dyDescent="0.25">
      <c r="A17" s="112">
        <v>11</v>
      </c>
      <c r="B17" s="88" t="str">
        <f>IF(Teammeldung!B17="","",Teammeldung!B17)</f>
        <v/>
      </c>
      <c r="C17" s="89" t="str">
        <f>IF(Teammeldung!C17="","",Teammeldung!C17)</f>
        <v/>
      </c>
      <c r="D17" s="90" t="str">
        <f>IF(Teammeldung!D17&gt;0,Teammeldung!D17-2000,"")</f>
        <v/>
      </c>
      <c r="E17" s="106" t="str">
        <f>IF(Teammeldung!E17="","",Teammeldung!E17)</f>
        <v/>
      </c>
      <c r="F17" s="134"/>
      <c r="G17" s="137"/>
      <c r="I17" s="50"/>
    </row>
    <row r="18" spans="1:9" ht="39" customHeight="1" thickBot="1" x14ac:dyDescent="0.25">
      <c r="A18" s="25"/>
      <c r="B18" s="25"/>
      <c r="C18" s="25"/>
      <c r="D18" s="25"/>
      <c r="E18" s="33" t="s">
        <v>28</v>
      </c>
      <c r="F18" s="32"/>
      <c r="G18" s="32"/>
      <c r="I18" s="123"/>
    </row>
    <row r="19" spans="1:9" ht="23" customHeight="1" x14ac:dyDescent="0.2">
      <c r="A19" s="25"/>
      <c r="B19" s="25"/>
      <c r="C19" s="25"/>
      <c r="D19" s="25"/>
      <c r="E19" s="25"/>
    </row>
    <row r="20" spans="1:9" ht="24.5" customHeight="1" x14ac:dyDescent="0.2">
      <c r="A20" s="25"/>
      <c r="B20" s="25"/>
      <c r="C20" s="25"/>
      <c r="D20" s="25"/>
      <c r="E20" s="25"/>
    </row>
    <row r="21" spans="1:9" ht="17.5" customHeight="1" x14ac:dyDescent="0.2">
      <c r="A21" s="25"/>
      <c r="B21" s="25"/>
      <c r="C21" s="25"/>
      <c r="D21" s="25"/>
      <c r="E21" s="25"/>
    </row>
    <row r="22" spans="1:9" ht="17" customHeight="1" x14ac:dyDescent="0.2">
      <c r="A22" s="25"/>
      <c r="B22" s="25"/>
      <c r="C22" s="25"/>
      <c r="D22" s="25"/>
      <c r="E22" s="25"/>
    </row>
    <row r="23" spans="1:9" ht="17" customHeight="1" x14ac:dyDescent="0.2">
      <c r="A23" s="25"/>
      <c r="B23" s="25"/>
      <c r="C23" s="25"/>
      <c r="D23" s="25"/>
      <c r="E23" s="25"/>
    </row>
  </sheetData>
  <sheetProtection algorithmName="SHA-512" hashValue="wdjiWO73d60tbjx0yR9naENMkDeLA0mna9wcD1SbguZ6vTESs3xhluDVeHTMV0qZosmClM9+Wv6tl281E/gwBA==" saltValue="d5qN0CEy8JSzN+j5XFc+mw==" spinCount="100000" sheet="1" objects="1" scenarios="1"/>
  <mergeCells count="2">
    <mergeCell ref="F7:F17"/>
    <mergeCell ref="G7:G17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88" orientation="landscape" r:id="rId1"/>
  <headerFooter>
    <oddFooter>&amp;C&amp;"Helvetica,Standard"&amp;K000000KiLA Cup am 18.02.2024 in Bühlertal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Teammeldung</vt:lpstr>
      <vt:lpstr>WKB Mehrfachsprung</vt:lpstr>
      <vt:lpstr>WKB Hoch-Weit</vt:lpstr>
      <vt:lpstr>WKB 20m Sprint</vt:lpstr>
      <vt:lpstr>WKB Stoßen</vt:lpstr>
      <vt:lpstr>WKB Hindernis-Staffel</vt:lpstr>
      <vt:lpstr>Teammeldung!Druckbereich</vt:lpstr>
      <vt:lpstr>'WKB 20m Sprint'!Druckbereich</vt:lpstr>
      <vt:lpstr>'WKB Hindernis-Staffel'!Druckbereich</vt:lpstr>
      <vt:lpstr>'WKB Hoch-Weit'!Druckbereich</vt:lpstr>
      <vt:lpstr>'WKB Mehrfachsprung'!Druckbereich</vt:lpstr>
      <vt:lpstr>'WKB Stoßen'!Druckbereich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Händel</dc:creator>
  <cp:lastModifiedBy>Ilka Lanz</cp:lastModifiedBy>
  <cp:lastPrinted>2024-02-02T14:16:51Z</cp:lastPrinted>
  <dcterms:created xsi:type="dcterms:W3CDTF">2017-01-08T14:48:43Z</dcterms:created>
  <dcterms:modified xsi:type="dcterms:W3CDTF">2024-02-02T14:18:12Z</dcterms:modified>
</cp:coreProperties>
</file>