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atthiaslanz/Documents/Sport/Kreis KiLA/Meldeblätter der letzten Jahre/Meldeblätter Halle/"/>
    </mc:Choice>
  </mc:AlternateContent>
  <xr:revisionPtr revIDLastSave="0" documentId="13_ncr:1_{016E097F-FB2E-EB4B-9DDF-46CE1AB56AA1}" xr6:coauthVersionLast="47" xr6:coauthVersionMax="47" xr10:uidLastSave="{00000000-0000-0000-0000-000000000000}"/>
  <bookViews>
    <workbookView xWindow="1620" yWindow="5300" windowWidth="22780" windowHeight="17180" xr2:uid="{00000000-000D-0000-FFFF-FFFF00000000}"/>
  </bookViews>
  <sheets>
    <sheet name="Teammeldung" sheetId="1" r:id="rId1"/>
    <sheet name="WKB Fünfersprunglauf" sheetId="2" r:id="rId2"/>
    <sheet name="WKB Hoch-Weit" sheetId="3" r:id="rId3"/>
    <sheet name="WKB 20m Sprint" sheetId="4" r:id="rId4"/>
    <sheet name="WKB Stoßen" sheetId="5" r:id="rId5"/>
    <sheet name="WKB Hindernis-Staffel" sheetId="6" r:id="rId6"/>
  </sheets>
  <definedNames>
    <definedName name="_xlnm.Print_Area" localSheetId="0">Teammeldung!$A$1:$E$17</definedName>
    <definedName name="_xlnm.Print_Area" localSheetId="3">'WKB 20m Sprint'!$A$1:$I$18</definedName>
    <definedName name="_xlnm.Print_Area" localSheetId="1">'WKB Fünfersprunglauf'!$A$1:$I$18</definedName>
    <definedName name="_xlnm.Print_Area" localSheetId="5">'WKB Hindernis-Staffel'!$A$1:$I$18</definedName>
    <definedName name="_xlnm.Print_Area" localSheetId="2">'WKB Hoch-Weit'!$A$1:$T$19</definedName>
    <definedName name="_xlnm.Print_Area" localSheetId="4">'WKB Stoßen'!$A$1:$K$18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C7" i="6"/>
  <c r="B7" i="6"/>
  <c r="E8" i="5"/>
  <c r="E9" i="5"/>
  <c r="E10" i="5"/>
  <c r="E11" i="5"/>
  <c r="E12" i="5"/>
  <c r="E13" i="5"/>
  <c r="E14" i="5"/>
  <c r="E15" i="5"/>
  <c r="E16" i="5"/>
  <c r="E17" i="5"/>
  <c r="E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C7" i="5"/>
  <c r="B7" i="5"/>
  <c r="E8" i="4"/>
  <c r="E9" i="4"/>
  <c r="E10" i="4"/>
  <c r="E11" i="4"/>
  <c r="E12" i="4"/>
  <c r="E13" i="4"/>
  <c r="E14" i="4"/>
  <c r="E15" i="4"/>
  <c r="E16" i="4"/>
  <c r="E17" i="4"/>
  <c r="E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C7" i="4"/>
  <c r="B7" i="4"/>
  <c r="E9" i="3"/>
  <c r="E10" i="3"/>
  <c r="E11" i="3"/>
  <c r="E12" i="3"/>
  <c r="E13" i="3"/>
  <c r="E14" i="3"/>
  <c r="E15" i="3"/>
  <c r="E16" i="3"/>
  <c r="E17" i="3"/>
  <c r="E18" i="3"/>
  <c r="E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C8" i="3"/>
  <c r="B8" i="3"/>
  <c r="E8" i="2"/>
  <c r="E9" i="2"/>
  <c r="E10" i="2"/>
  <c r="E11" i="2"/>
  <c r="E12" i="2"/>
  <c r="E13" i="2"/>
  <c r="E14" i="2"/>
  <c r="E15" i="2"/>
  <c r="E16" i="2"/>
  <c r="E17" i="2"/>
  <c r="E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7" i="2"/>
  <c r="B4" i="2" l="1"/>
  <c r="B4" i="6" l="1"/>
  <c r="D8" i="6" l="1"/>
  <c r="D9" i="6"/>
  <c r="D10" i="6"/>
  <c r="D11" i="6"/>
  <c r="D12" i="6"/>
  <c r="D13" i="6"/>
  <c r="D14" i="6"/>
  <c r="D15" i="6"/>
  <c r="D16" i="6"/>
  <c r="D17" i="6"/>
  <c r="D7" i="6"/>
  <c r="D8" i="5"/>
  <c r="D9" i="5"/>
  <c r="D10" i="5"/>
  <c r="D11" i="5"/>
  <c r="D12" i="5"/>
  <c r="D13" i="5"/>
  <c r="D14" i="5"/>
  <c r="D15" i="5"/>
  <c r="D16" i="5"/>
  <c r="D17" i="5"/>
  <c r="D7" i="5"/>
  <c r="D8" i="4"/>
  <c r="D9" i="4"/>
  <c r="D10" i="4"/>
  <c r="D11" i="4"/>
  <c r="D12" i="4"/>
  <c r="D13" i="4"/>
  <c r="D14" i="4"/>
  <c r="D15" i="4"/>
  <c r="D16" i="4"/>
  <c r="D17" i="4"/>
  <c r="D7" i="4"/>
  <c r="D9" i="3"/>
  <c r="D10" i="3"/>
  <c r="D11" i="3"/>
  <c r="D12" i="3"/>
  <c r="D13" i="3"/>
  <c r="D14" i="3"/>
  <c r="D15" i="3"/>
  <c r="D16" i="3"/>
  <c r="D17" i="3"/>
  <c r="D18" i="3"/>
  <c r="D8" i="3"/>
  <c r="D8" i="2"/>
  <c r="D9" i="2"/>
  <c r="D10" i="2"/>
  <c r="D11" i="2"/>
  <c r="D12" i="2"/>
  <c r="D13" i="2"/>
  <c r="D14" i="2"/>
  <c r="D15" i="2"/>
  <c r="D16" i="2"/>
  <c r="D17" i="2"/>
  <c r="D7" i="2"/>
  <c r="B4" i="5" l="1"/>
  <c r="B4" i="4"/>
  <c r="B4" i="3"/>
</calcChain>
</file>

<file path=xl/sharedStrings.xml><?xml version="1.0" encoding="utf-8"?>
<sst xmlns="http://schemas.openxmlformats.org/spreadsheetml/2006/main" count="90" uniqueCount="49">
  <si>
    <t>U10</t>
  </si>
  <si>
    <t>Verein:</t>
  </si>
  <si>
    <t>Name</t>
  </si>
  <si>
    <t>Vorname</t>
  </si>
  <si>
    <t>Jahrgang</t>
  </si>
  <si>
    <t>Geschlecht</t>
  </si>
  <si>
    <t>Bitte hier die teilnehmenden Mädchen und Jungen eintragen.
Die Übertragung auf die einzelnen Wettkampfblätter erfolgt automatisch.</t>
  </si>
  <si>
    <t>Nr.</t>
  </si>
  <si>
    <t>Jg.</t>
  </si>
  <si>
    <t>G</t>
  </si>
  <si>
    <t xml:space="preserve"> Mannschaftsergebnis (Summe) :</t>
  </si>
  <si>
    <t>Wettkampfblatt Hoch-Weit</t>
  </si>
  <si>
    <t>Summe der</t>
  </si>
  <si>
    <t xml:space="preserve">Ergebnisse der </t>
  </si>
  <si>
    <t>besten sechs</t>
  </si>
  <si>
    <t xml:space="preserve"> Nr.</t>
  </si>
  <si>
    <t>Versuche</t>
  </si>
  <si>
    <t>Teilnehmer</t>
  </si>
  <si>
    <t>Wettkampfblatt Sprint  -  20m fliegend</t>
  </si>
  <si>
    <t>Mannschaftsergebnis (Summe):</t>
  </si>
  <si>
    <t>1. Vers.</t>
  </si>
  <si>
    <t>2. Vers.</t>
  </si>
  <si>
    <t>3. Vers.</t>
  </si>
  <si>
    <t>Wettkampfblatt 30m-Hindernis-Sprintstaffel</t>
  </si>
  <si>
    <t>Mannschaftsergebnis (Zeit):</t>
  </si>
  <si>
    <t>Zeit 1. Lauf</t>
  </si>
  <si>
    <t>Zeit 2. Lauf</t>
  </si>
  <si>
    <t>bester Lauf</t>
  </si>
  <si>
    <t>1. Lauf</t>
  </si>
  <si>
    <t>2. Lauf</t>
  </si>
  <si>
    <t>bestes Ergebnis</t>
  </si>
  <si>
    <t>6 Kinder am Start</t>
  </si>
  <si>
    <t>4. Vers.</t>
  </si>
  <si>
    <t>besten drei</t>
  </si>
  <si>
    <t>einzeln durch die Lichtschranke / 5m Anlauf / 2 Versuche, der Beste zählt</t>
  </si>
  <si>
    <t>Ergebnisse der besten sechs Teilnehmer</t>
  </si>
  <si>
    <t xml:space="preserve">Team-Meldung für den KiLA-Cup </t>
  </si>
  <si>
    <t>Wettkampfblatt Stoßen mit dem Medizinball (1,5kg)</t>
  </si>
  <si>
    <r>
      <t xml:space="preserve">4 Versuche - Stoßen in die Zone, </t>
    </r>
    <r>
      <rPr>
        <b/>
        <u/>
        <sz val="12"/>
        <color rgb="FF000000"/>
        <rFont val="Arial"/>
        <family val="2"/>
      </rPr>
      <t>einarmig</t>
    </r>
    <r>
      <rPr>
        <b/>
        <sz val="12"/>
        <color indexed="8"/>
        <rFont val="Arial"/>
        <family val="2"/>
      </rPr>
      <t xml:space="preserve"> aus dem </t>
    </r>
    <r>
      <rPr>
        <b/>
        <u/>
        <sz val="12"/>
        <color rgb="FF000000"/>
        <rFont val="Arial"/>
        <family val="2"/>
      </rPr>
      <t>Stand</t>
    </r>
    <r>
      <rPr>
        <b/>
        <sz val="12"/>
        <color indexed="8"/>
        <rFont val="Arial"/>
        <family val="2"/>
      </rPr>
      <t xml:space="preserve"> (Schrittstellung), 1,5kg</t>
    </r>
  </si>
  <si>
    <t>4 Hürden Höhe: 40cm, 6 m Anlauf/Auslauf / 5 m Abstand, 2 Läufe, der Beste wird gewertet, jeweils 6 Starter</t>
  </si>
  <si>
    <t>Wettkampfblatt Fünfersprunglauf</t>
  </si>
  <si>
    <t>und dem fünften Bodenkontakt. (*Auftaktschritt erlaubt, sofern vorderer Fuß auf dem Boden bleibt)</t>
  </si>
  <si>
    <t xml:space="preserve">Sprunglauf aus dem Stand hinter einer Markierung. Gemessen wird die Weite zwischen dem Startpunkt </t>
  </si>
  <si>
    <t>Versuch</t>
  </si>
  <si>
    <t xml:space="preserve">bester </t>
  </si>
  <si>
    <t>O = gültiger Versuch</t>
  </si>
  <si>
    <t>10m Anlauf / einbeiniger Absprung über Stange / Landung zuerst auf den Füßen / jede Höhe 2 Versuche</t>
  </si>
  <si>
    <t>X = ungültig</t>
  </si>
  <si>
    <t>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</si>
</sst>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6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4"/>
      <color indexed="13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  <font>
      <b/>
      <u/>
      <sz val="12"/>
      <color rgb="FF000000"/>
      <name val="Arial"/>
      <family val="2"/>
    </font>
    <font>
      <b/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1">
    <xf numFmtId="0" fontId="0" fillId="0" borderId="0" xfId="0">
      <alignment vertical="top" wrapText="1"/>
    </xf>
    <xf numFmtId="0" fontId="1" fillId="0" borderId="0" xfId="0" applyNumberFormat="1" applyFont="1" applyAlignment="1"/>
    <xf numFmtId="0" fontId="5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/>
    </xf>
    <xf numFmtId="1" fontId="6" fillId="4" borderId="17" xfId="0" applyNumberFormat="1" applyFont="1" applyFill="1" applyBorder="1" applyAlignment="1">
      <alignment horizontal="center" vertical="center"/>
    </xf>
    <xf numFmtId="1" fontId="6" fillId="4" borderId="18" xfId="0" applyNumberFormat="1" applyFont="1" applyFill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/>
    <xf numFmtId="0" fontId="2" fillId="0" borderId="0" xfId="0" applyNumberFormat="1" applyFont="1" applyAlignment="1"/>
    <xf numFmtId="0" fontId="5" fillId="3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right"/>
    </xf>
    <xf numFmtId="0" fontId="5" fillId="0" borderId="30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33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1" fontId="6" fillId="0" borderId="42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left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0" fontId="6" fillId="0" borderId="42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" fillId="0" borderId="5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right" vertical="center"/>
    </xf>
    <xf numFmtId="164" fontId="6" fillId="0" borderId="31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1" fontId="6" fillId="0" borderId="52" xfId="0" applyNumberFormat="1" applyFont="1" applyBorder="1" applyAlignment="1">
      <alignment horizontal="center" vertical="center"/>
    </xf>
    <xf numFmtId="0" fontId="11" fillId="0" borderId="53" xfId="0" applyNumberFormat="1" applyFont="1" applyBorder="1" applyAlignment="1">
      <alignment horizontal="center" vertical="center"/>
    </xf>
    <xf numFmtId="0" fontId="11" fillId="0" borderId="54" xfId="0" applyNumberFormat="1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/>
    </xf>
    <xf numFmtId="0" fontId="5" fillId="0" borderId="55" xfId="0" applyNumberFormat="1" applyFont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 vertical="center"/>
    </xf>
    <xf numFmtId="0" fontId="13" fillId="0" borderId="0" xfId="0" applyNumberFormat="1" applyFont="1" applyAlignment="1"/>
    <xf numFmtId="0" fontId="5" fillId="0" borderId="56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6" fillId="0" borderId="40" xfId="0" applyNumberFormat="1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57" xfId="0" applyNumberFormat="1" applyFont="1" applyBorder="1" applyAlignment="1">
      <alignment horizontal="center" vertical="center"/>
    </xf>
    <xf numFmtId="0" fontId="6" fillId="0" borderId="46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/>
    </xf>
    <xf numFmtId="1" fontId="6" fillId="0" borderId="58" xfId="0" applyNumberFormat="1" applyFont="1" applyBorder="1" applyAlignment="1">
      <alignment horizontal="center" vertical="center"/>
    </xf>
    <xf numFmtId="1" fontId="6" fillId="0" borderId="59" xfId="0" applyNumberFormat="1" applyFont="1" applyBorder="1" applyAlignment="1">
      <alignment horizontal="center" vertical="center"/>
    </xf>
    <xf numFmtId="1" fontId="6" fillId="0" borderId="60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left" vertical="center"/>
    </xf>
    <xf numFmtId="0" fontId="6" fillId="0" borderId="36" xfId="0" applyNumberFormat="1" applyFont="1" applyBorder="1" applyAlignment="1">
      <alignment horizontal="left" vertical="center"/>
    </xf>
    <xf numFmtId="0" fontId="6" fillId="0" borderId="37" xfId="0" applyNumberFormat="1" applyFont="1" applyBorder="1" applyAlignment="1">
      <alignment horizontal="left" vertical="center"/>
    </xf>
    <xf numFmtId="0" fontId="6" fillId="0" borderId="38" xfId="0" applyNumberFormat="1" applyFont="1" applyBorder="1" applyAlignment="1">
      <alignment horizontal="center" vertical="center" wrapText="1"/>
    </xf>
    <xf numFmtId="0" fontId="6" fillId="0" borderId="39" xfId="0" applyNumberFormat="1" applyFont="1" applyBorder="1" applyAlignment="1">
      <alignment horizontal="left" vertical="center"/>
    </xf>
    <xf numFmtId="0" fontId="6" fillId="0" borderId="40" xfId="0" applyNumberFormat="1" applyFont="1" applyBorder="1" applyAlignment="1">
      <alignment horizontal="center" vertical="center" wrapText="1"/>
    </xf>
    <xf numFmtId="0" fontId="6" fillId="0" borderId="41" xfId="0" applyNumberFormat="1" applyFont="1" applyBorder="1" applyAlignment="1">
      <alignment horizontal="left" vertical="center"/>
    </xf>
    <xf numFmtId="0" fontId="6" fillId="0" borderId="43" xfId="0" applyNumberFormat="1" applyFont="1" applyBorder="1" applyAlignment="1">
      <alignment horizontal="center" vertical="center" wrapText="1"/>
    </xf>
    <xf numFmtId="1" fontId="6" fillId="0" borderId="61" xfId="0" applyNumberFormat="1" applyFont="1" applyBorder="1" applyAlignment="1">
      <alignment horizontal="center" vertical="center"/>
    </xf>
    <xf numFmtId="1" fontId="6" fillId="0" borderId="62" xfId="0" applyNumberFormat="1" applyFont="1" applyBorder="1" applyAlignment="1">
      <alignment horizontal="center" vertical="center"/>
    </xf>
    <xf numFmtId="1" fontId="6" fillId="0" borderId="63" xfId="0" applyNumberFormat="1" applyFont="1" applyBorder="1" applyAlignment="1">
      <alignment horizontal="center" vertical="center"/>
    </xf>
    <xf numFmtId="1" fontId="6" fillId="0" borderId="64" xfId="0" applyNumberFormat="1" applyFont="1" applyBorder="1" applyAlignment="1">
      <alignment horizontal="center" vertical="center"/>
    </xf>
    <xf numFmtId="1" fontId="6" fillId="0" borderId="65" xfId="0" applyNumberFormat="1" applyFont="1" applyBorder="1" applyAlignment="1">
      <alignment horizontal="center" vertical="center"/>
    </xf>
    <xf numFmtId="1" fontId="6" fillId="0" borderId="66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left" vertical="center"/>
    </xf>
    <xf numFmtId="0" fontId="6" fillId="0" borderId="38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0" fontId="4" fillId="0" borderId="57" xfId="0" applyNumberFormat="1" applyFont="1" applyBorder="1" applyAlignment="1">
      <alignment horizontal="center" vertical="center"/>
    </xf>
    <xf numFmtId="0" fontId="4" fillId="0" borderId="46" xfId="0" applyNumberFormat="1" applyFont="1" applyBorder="1" applyAlignment="1">
      <alignment horizontal="center" vertical="center"/>
    </xf>
    <xf numFmtId="0" fontId="4" fillId="0" borderId="47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right"/>
    </xf>
    <xf numFmtId="0" fontId="13" fillId="2" borderId="0" xfId="0" applyNumberFormat="1" applyFont="1" applyFill="1" applyBorder="1" applyAlignment="1">
      <alignment horizontal="left"/>
    </xf>
    <xf numFmtId="1" fontId="1" fillId="4" borderId="14" xfId="0" applyNumberFormat="1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vertical="top"/>
    </xf>
    <xf numFmtId="0" fontId="5" fillId="0" borderId="22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3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3" fillId="0" borderId="22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49" xfId="0" applyNumberFormat="1" applyFont="1" applyBorder="1" applyAlignment="1">
      <alignment horizontal="center" vertical="center" textRotation="90"/>
    </xf>
    <xf numFmtId="0" fontId="5" fillId="0" borderId="49" xfId="0" applyFont="1" applyBorder="1" applyAlignment="1">
      <alignment horizontal="center" vertical="center" textRotation="90"/>
    </xf>
    <xf numFmtId="0" fontId="5" fillId="0" borderId="48" xfId="0" applyNumberFormat="1" applyFont="1" applyBorder="1" applyAlignment="1">
      <alignment horizontal="center" vertical="center" textRotation="90"/>
    </xf>
    <xf numFmtId="0" fontId="5" fillId="0" borderId="50" xfId="0" applyFont="1" applyBorder="1" applyAlignment="1">
      <alignment horizontal="center" vertical="center" textRotation="90"/>
    </xf>
    <xf numFmtId="0" fontId="5" fillId="0" borderId="51" xfId="0" applyFont="1" applyBorder="1" applyAlignment="1">
      <alignment horizontal="center" vertical="center" textRotation="90"/>
    </xf>
    <xf numFmtId="0" fontId="7" fillId="0" borderId="14" xfId="0" applyNumberFormat="1" applyFont="1" applyBorder="1" applyAlignment="1">
      <alignment horizontal="center" vertical="center"/>
    </xf>
    <xf numFmtId="1" fontId="9" fillId="4" borderId="67" xfId="0" applyNumberFormat="1" applyFont="1" applyFill="1" applyBorder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1" fontId="9" fillId="4" borderId="20" xfId="0" applyNumberFormat="1" applyFont="1" applyFill="1" applyBorder="1" applyAlignment="1">
      <alignment horizontal="center" vertical="center"/>
    </xf>
    <xf numFmtId="1" fontId="9" fillId="4" borderId="68" xfId="0" applyNumberFormat="1" applyFont="1" applyFill="1" applyBorder="1" applyAlignment="1">
      <alignment horizontal="center" vertical="center"/>
    </xf>
    <xf numFmtId="0" fontId="15" fillId="0" borderId="0" xfId="0" applyNumberFormat="1" applyFont="1" applyAlignment="1"/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CC"/>
      <rgbColor rgb="FFC0C0C0"/>
      <rgbColor rgb="FFDD0806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"/>
  <sheetViews>
    <sheetView showGridLines="0" tabSelected="1" zoomScaleNormal="100" workbookViewId="0">
      <selection activeCell="B4" sqref="B4"/>
    </sheetView>
  </sheetViews>
  <sheetFormatPr baseColWidth="10" defaultColWidth="8.125" defaultRowHeight="14.5" customHeight="1" x14ac:dyDescent="0.2"/>
  <cols>
    <col min="1" max="1" width="8.5" style="1" customWidth="1"/>
    <col min="2" max="2" width="25.75" style="1" customWidth="1"/>
    <col min="3" max="3" width="18.875" style="1" customWidth="1"/>
    <col min="4" max="4" width="10.375" style="1" bestFit="1" customWidth="1"/>
    <col min="5" max="5" width="12.5" style="1" bestFit="1" customWidth="1"/>
    <col min="6" max="6" width="16.875" style="1" customWidth="1"/>
    <col min="7" max="255" width="8.125" style="1" customWidth="1"/>
  </cols>
  <sheetData>
    <row r="1" spans="1:6" ht="30" customHeight="1" x14ac:dyDescent="0.3">
      <c r="A1" s="84" t="s">
        <v>36</v>
      </c>
      <c r="E1" s="123" t="s">
        <v>0</v>
      </c>
      <c r="F1" s="32"/>
    </row>
    <row r="2" spans="1:6" ht="17" customHeight="1" x14ac:dyDescent="0.2">
      <c r="F2" s="32"/>
    </row>
    <row r="3" spans="1:6" ht="17" customHeight="1" x14ac:dyDescent="0.2">
      <c r="F3" s="32"/>
    </row>
    <row r="4" spans="1:6" ht="28" customHeight="1" x14ac:dyDescent="0.3">
      <c r="A4" s="34" t="s">
        <v>1</v>
      </c>
      <c r="B4" s="124"/>
      <c r="C4" s="124"/>
      <c r="D4" s="124"/>
      <c r="E4" s="124"/>
      <c r="F4" s="32"/>
    </row>
    <row r="5" spans="1:6" ht="17.5" customHeight="1" x14ac:dyDescent="0.2">
      <c r="F5" s="32"/>
    </row>
    <row r="6" spans="1:6" ht="24" customHeight="1" x14ac:dyDescent="0.2">
      <c r="B6" s="2" t="s">
        <v>2</v>
      </c>
      <c r="C6" s="2" t="s">
        <v>3</v>
      </c>
      <c r="D6" s="35" t="s">
        <v>4</v>
      </c>
      <c r="E6" s="35" t="s">
        <v>5</v>
      </c>
      <c r="F6" s="32"/>
    </row>
    <row r="7" spans="1:6" ht="25" customHeight="1" x14ac:dyDescent="0.2">
      <c r="A7" s="3">
        <v>1</v>
      </c>
      <c r="B7" s="4"/>
      <c r="C7" s="4"/>
      <c r="D7" s="36"/>
      <c r="E7" s="37"/>
      <c r="F7" s="134" t="s">
        <v>6</v>
      </c>
    </row>
    <row r="8" spans="1:6" ht="25" customHeight="1" x14ac:dyDescent="0.2">
      <c r="A8" s="3">
        <v>2</v>
      </c>
      <c r="B8" s="5"/>
      <c r="C8" s="5"/>
      <c r="D8" s="38"/>
      <c r="E8" s="39"/>
      <c r="F8" s="135"/>
    </row>
    <row r="9" spans="1:6" ht="25" customHeight="1" x14ac:dyDescent="0.2">
      <c r="A9" s="3">
        <v>3</v>
      </c>
      <c r="B9" s="5"/>
      <c r="C9" s="5"/>
      <c r="D9" s="38"/>
      <c r="E9" s="39"/>
      <c r="F9" s="135"/>
    </row>
    <row r="10" spans="1:6" ht="25" customHeight="1" x14ac:dyDescent="0.2">
      <c r="A10" s="3">
        <v>4</v>
      </c>
      <c r="B10" s="5"/>
      <c r="C10" s="5"/>
      <c r="D10" s="38"/>
      <c r="E10" s="39"/>
      <c r="F10" s="135"/>
    </row>
    <row r="11" spans="1:6" ht="25" customHeight="1" x14ac:dyDescent="0.2">
      <c r="A11" s="3">
        <v>5</v>
      </c>
      <c r="B11" s="5"/>
      <c r="C11" s="5"/>
      <c r="D11" s="38"/>
      <c r="E11" s="39"/>
      <c r="F11" s="136"/>
    </row>
    <row r="12" spans="1:6" ht="25" customHeight="1" x14ac:dyDescent="0.2">
      <c r="A12" s="3">
        <v>6</v>
      </c>
      <c r="B12" s="5"/>
      <c r="C12" s="5"/>
      <c r="D12" s="38"/>
      <c r="E12" s="39"/>
      <c r="F12" s="32"/>
    </row>
    <row r="13" spans="1:6" ht="25" customHeight="1" x14ac:dyDescent="0.2">
      <c r="A13" s="3">
        <v>7</v>
      </c>
      <c r="B13" s="5"/>
      <c r="C13" s="5"/>
      <c r="D13" s="38"/>
      <c r="E13" s="39"/>
      <c r="F13" s="32"/>
    </row>
    <row r="14" spans="1:6" ht="25" customHeight="1" x14ac:dyDescent="0.2">
      <c r="A14" s="3">
        <v>8</v>
      </c>
      <c r="B14" s="5"/>
      <c r="C14" s="5"/>
      <c r="D14" s="38"/>
      <c r="E14" s="39"/>
      <c r="F14" s="32"/>
    </row>
    <row r="15" spans="1:6" ht="25" customHeight="1" x14ac:dyDescent="0.2">
      <c r="A15" s="3">
        <v>9</v>
      </c>
      <c r="B15" s="5"/>
      <c r="C15" s="5"/>
      <c r="D15" s="38"/>
      <c r="E15" s="39"/>
      <c r="F15" s="32"/>
    </row>
    <row r="16" spans="1:6" ht="25" customHeight="1" x14ac:dyDescent="0.2">
      <c r="A16" s="3">
        <v>10</v>
      </c>
      <c r="B16" s="5"/>
      <c r="C16" s="5"/>
      <c r="D16" s="38"/>
      <c r="E16" s="39"/>
      <c r="F16" s="32"/>
    </row>
    <row r="17" spans="1:6" ht="25" customHeight="1" x14ac:dyDescent="0.2">
      <c r="A17" s="3">
        <v>11</v>
      </c>
      <c r="B17" s="5"/>
      <c r="C17" s="5"/>
      <c r="D17" s="38"/>
      <c r="E17" s="39"/>
      <c r="F17" s="32"/>
    </row>
  </sheetData>
  <mergeCells count="1">
    <mergeCell ref="F7:F11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orientation="landscape" r:id="rId1"/>
  <headerFooter>
    <oddFooter>&amp;L&amp;"Helvetica,Standard"&amp;K000000	&amp;C&amp;"Helvetica,Standard"&amp;K000000KiLA Cup am 18.02.2024 in Bühlertal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25"/>
  <sheetViews>
    <sheetView showGridLines="0" zoomScaleNormal="100" workbookViewId="0">
      <selection activeCell="I5" sqref="I5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25" style="32" customWidth="1"/>
    <col min="5" max="5" width="4.25" style="32" customWidth="1"/>
    <col min="6" max="6" width="10.5" style="1" customWidth="1"/>
    <col min="7" max="7" width="11.375" style="1" customWidth="1"/>
    <col min="8" max="8" width="12.375" style="1" customWidth="1"/>
    <col min="9" max="9" width="14.75" style="1" customWidth="1"/>
    <col min="10" max="253" width="8.125" style="1" customWidth="1"/>
  </cols>
  <sheetData>
    <row r="1" spans="1:254" ht="30" customHeight="1" x14ac:dyDescent="0.3">
      <c r="A1" s="84" t="s">
        <v>40</v>
      </c>
      <c r="E1" s="87"/>
      <c r="F1" s="32"/>
      <c r="I1" s="123" t="s">
        <v>0</v>
      </c>
      <c r="IT1" s="1"/>
    </row>
    <row r="2" spans="1:254" ht="26" customHeight="1" x14ac:dyDescent="0.2">
      <c r="B2" s="40" t="s">
        <v>42</v>
      </c>
      <c r="C2" s="130"/>
      <c r="D2" s="130"/>
      <c r="E2" s="130"/>
      <c r="F2" s="130"/>
      <c r="G2" s="130"/>
    </row>
    <row r="3" spans="1:254" ht="26" customHeight="1" thickBot="1" x14ac:dyDescent="0.25">
      <c r="B3" s="131" t="s">
        <v>41</v>
      </c>
    </row>
    <row r="4" spans="1:254" ht="28" customHeight="1" thickBot="1" x14ac:dyDescent="0.35">
      <c r="A4" s="33" t="s">
        <v>1</v>
      </c>
      <c r="B4" s="84">
        <f>Teammeldung!B4</f>
        <v>0</v>
      </c>
      <c r="I4" s="41" t="s">
        <v>13</v>
      </c>
    </row>
    <row r="5" spans="1:254" ht="21" thickBot="1" x14ac:dyDescent="0.25">
      <c r="H5" s="132" t="s">
        <v>44</v>
      </c>
      <c r="I5" s="42" t="s">
        <v>14</v>
      </c>
    </row>
    <row r="6" spans="1:254" ht="21" thickBot="1" x14ac:dyDescent="0.25">
      <c r="A6" s="76" t="s">
        <v>7</v>
      </c>
      <c r="B6" s="96" t="s">
        <v>2</v>
      </c>
      <c r="C6" s="96" t="s">
        <v>3</v>
      </c>
      <c r="D6" s="24" t="s">
        <v>8</v>
      </c>
      <c r="E6" s="24" t="s">
        <v>9</v>
      </c>
      <c r="F6" s="79" t="s">
        <v>20</v>
      </c>
      <c r="G6" s="80" t="s">
        <v>21</v>
      </c>
      <c r="H6" s="133" t="s">
        <v>43</v>
      </c>
      <c r="I6" s="43" t="s">
        <v>17</v>
      </c>
    </row>
    <row r="7" spans="1:254" ht="24.75" customHeight="1" x14ac:dyDescent="0.2">
      <c r="A7" s="90">
        <v>1</v>
      </c>
      <c r="B7" s="97" t="str">
        <f>IF(Teammeldung!B7="","",Teammeldung!B7)</f>
        <v/>
      </c>
      <c r="C7" s="98" t="str">
        <f>IF(Teammeldung!C7="","",Teammeldung!C7)</f>
        <v/>
      </c>
      <c r="D7" s="83" t="str">
        <f>IF(Teammeldung!D7&gt;0,Teammeldung!D7-2000,"")</f>
        <v/>
      </c>
      <c r="E7" s="99" t="str">
        <f>IF(Teammeldung!E7="","",Teammeldung!E7)</f>
        <v/>
      </c>
      <c r="F7" s="93"/>
      <c r="G7" s="78"/>
      <c r="H7" s="15"/>
      <c r="I7" s="9"/>
    </row>
    <row r="8" spans="1:254" ht="24.75" customHeight="1" x14ac:dyDescent="0.2">
      <c r="A8" s="91">
        <v>2</v>
      </c>
      <c r="B8" s="100" t="str">
        <f>IF(Teammeldung!B8="","",Teammeldung!B8)</f>
        <v/>
      </c>
      <c r="C8" s="65" t="str">
        <f>IF(Teammeldung!C8="","",Teammeldung!C8)</f>
        <v/>
      </c>
      <c r="D8" s="74" t="str">
        <f>IF(Teammeldung!D8&gt;0,Teammeldung!D8-2000,"")</f>
        <v/>
      </c>
      <c r="E8" s="101" t="str">
        <f>IF(Teammeldung!E8="","",Teammeldung!E8)</f>
        <v/>
      </c>
      <c r="F8" s="94"/>
      <c r="G8" s="6"/>
      <c r="H8" s="16"/>
      <c r="I8" s="9"/>
    </row>
    <row r="9" spans="1:254" ht="24.75" customHeight="1" x14ac:dyDescent="0.2">
      <c r="A9" s="91">
        <v>3</v>
      </c>
      <c r="B9" s="100" t="str">
        <f>IF(Teammeldung!B9="","",Teammeldung!B9)</f>
        <v/>
      </c>
      <c r="C9" s="65" t="str">
        <f>IF(Teammeldung!C9="","",Teammeldung!C9)</f>
        <v/>
      </c>
      <c r="D9" s="74" t="str">
        <f>IF(Teammeldung!D9&gt;0,Teammeldung!D9-2000,"")</f>
        <v/>
      </c>
      <c r="E9" s="101" t="str">
        <f>IF(Teammeldung!E9="","",Teammeldung!E9)</f>
        <v/>
      </c>
      <c r="F9" s="94"/>
      <c r="G9" s="6"/>
      <c r="H9" s="16"/>
      <c r="I9" s="9"/>
    </row>
    <row r="10" spans="1:254" ht="24.75" customHeight="1" x14ac:dyDescent="0.2">
      <c r="A10" s="9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74" t="str">
        <f>IF(Teammeldung!D10&gt;0,Teammeldung!D10-2000,"")</f>
        <v/>
      </c>
      <c r="E10" s="101" t="str">
        <f>IF(Teammeldung!E10="","",Teammeldung!E10)</f>
        <v/>
      </c>
      <c r="F10" s="94"/>
      <c r="G10" s="6"/>
      <c r="H10" s="16"/>
      <c r="I10" s="9"/>
    </row>
    <row r="11" spans="1:254" ht="24.75" customHeight="1" x14ac:dyDescent="0.2">
      <c r="A11" s="9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74" t="str">
        <f>IF(Teammeldung!D11&gt;0,Teammeldung!D11-2000,"")</f>
        <v/>
      </c>
      <c r="E11" s="101" t="str">
        <f>IF(Teammeldung!E11="","",Teammeldung!E11)</f>
        <v/>
      </c>
      <c r="F11" s="94"/>
      <c r="G11" s="6"/>
      <c r="H11" s="16"/>
      <c r="I11" s="9"/>
    </row>
    <row r="12" spans="1:254" ht="24.75" customHeight="1" x14ac:dyDescent="0.2">
      <c r="A12" s="9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74" t="str">
        <f>IF(Teammeldung!D12&gt;0,Teammeldung!D12-2000,"")</f>
        <v/>
      </c>
      <c r="E12" s="101" t="str">
        <f>IF(Teammeldung!E12="","",Teammeldung!E12)</f>
        <v/>
      </c>
      <c r="F12" s="94"/>
      <c r="G12" s="6"/>
      <c r="H12" s="16"/>
      <c r="I12" s="9"/>
    </row>
    <row r="13" spans="1:254" ht="24.75" customHeight="1" x14ac:dyDescent="0.2">
      <c r="A13" s="9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74" t="str">
        <f>IF(Teammeldung!D13&gt;0,Teammeldung!D13-2000,"")</f>
        <v/>
      </c>
      <c r="E13" s="101" t="str">
        <f>IF(Teammeldung!E13="","",Teammeldung!E13)</f>
        <v/>
      </c>
      <c r="F13" s="94"/>
      <c r="G13" s="6"/>
      <c r="H13" s="16"/>
      <c r="I13" s="9"/>
    </row>
    <row r="14" spans="1:254" ht="24.75" customHeight="1" x14ac:dyDescent="0.2">
      <c r="A14" s="9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74" t="str">
        <f>IF(Teammeldung!D14&gt;0,Teammeldung!D14-2000,"")</f>
        <v/>
      </c>
      <c r="E14" s="101" t="str">
        <f>IF(Teammeldung!E14="","",Teammeldung!E14)</f>
        <v/>
      </c>
      <c r="F14" s="94"/>
      <c r="G14" s="6"/>
      <c r="H14" s="16"/>
      <c r="I14" s="9"/>
    </row>
    <row r="15" spans="1:254" ht="24.75" customHeight="1" x14ac:dyDescent="0.2">
      <c r="A15" s="9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74" t="str">
        <f>IF(Teammeldung!D15&gt;0,Teammeldung!D15-2000,"")</f>
        <v/>
      </c>
      <c r="E15" s="101" t="str">
        <f>IF(Teammeldung!E15="","",Teammeldung!E15)</f>
        <v/>
      </c>
      <c r="F15" s="94"/>
      <c r="G15" s="6"/>
      <c r="H15" s="16"/>
      <c r="I15" s="9"/>
    </row>
    <row r="16" spans="1:254" ht="24.75" customHeight="1" x14ac:dyDescent="0.2">
      <c r="A16" s="9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74" t="str">
        <f>IF(Teammeldung!D16&gt;0,Teammeldung!D16-2000,"")</f>
        <v/>
      </c>
      <c r="E16" s="101" t="str">
        <f>IF(Teammeldung!E16="","",Teammeldung!E16)</f>
        <v/>
      </c>
      <c r="F16" s="94"/>
      <c r="G16" s="6"/>
      <c r="H16" s="16"/>
      <c r="I16" s="9"/>
    </row>
    <row r="17" spans="1:9" ht="24.75" customHeight="1" thickBot="1" x14ac:dyDescent="0.25">
      <c r="A17" s="9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75" t="str">
        <f>IF(Teammeldung!D17&gt;0,Teammeldung!D17-2000,"")</f>
        <v/>
      </c>
      <c r="E17" s="103" t="str">
        <f>IF(Teammeldung!E17="","",Teammeldung!E17)</f>
        <v/>
      </c>
      <c r="F17" s="95"/>
      <c r="G17" s="18"/>
      <c r="H17" s="17"/>
      <c r="I17" s="14"/>
    </row>
    <row r="18" spans="1:9" ht="33" customHeight="1" thickBot="1" x14ac:dyDescent="0.25">
      <c r="H18" s="44" t="s">
        <v>10</v>
      </c>
      <c r="I18" s="125"/>
    </row>
    <row r="19" spans="1:9" ht="24.75" customHeight="1" x14ac:dyDescent="0.2"/>
    <row r="20" spans="1:9" ht="24.75" customHeight="1" x14ac:dyDescent="0.2"/>
    <row r="21" spans="1:9" ht="24.75" customHeight="1" x14ac:dyDescent="0.2"/>
    <row r="22" spans="1:9" ht="24.75" customHeight="1" x14ac:dyDescent="0.2"/>
    <row r="23" spans="1:9" ht="17" customHeight="1" x14ac:dyDescent="0.2"/>
    <row r="24" spans="1:9" ht="17" customHeight="1" x14ac:dyDescent="0.2"/>
    <row r="25" spans="1:9" ht="17" customHeight="1" x14ac:dyDescent="0.2"/>
  </sheetData>
  <sheetProtection algorithmName="SHA-512" hashValue="HDT7sMWasbbN20ZdM6YgqF3pH1h2VBEMLtd5f2iyWmNK884XyzS14Dh42cGEJvPoQAqzAjWXMEl622quLRDDoQ==" saltValue="tibNbJOpya6CP6HtCDj2GA==" spinCount="100000" sheet="1" objects="1" scenarios="1"/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6" orientation="landscape" r:id="rId1"/>
  <headerFooter>
    <oddFooter>&amp;C&amp;"Helvetica,Standard"&amp;K000000KiLA Cup am 18.02.2024 in Bühlertal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7"/>
  <sheetViews>
    <sheetView showGridLines="0" zoomScaleNormal="100" workbookViewId="0">
      <selection activeCell="V18" sqref="V18"/>
    </sheetView>
  </sheetViews>
  <sheetFormatPr baseColWidth="10" defaultColWidth="8.125" defaultRowHeight="20" customHeight="1" x14ac:dyDescent="0.2"/>
  <cols>
    <col min="1" max="1" width="7.125" style="1" customWidth="1"/>
    <col min="2" max="2" width="15.25" style="1" customWidth="1"/>
    <col min="3" max="3" width="14.875" style="1" customWidth="1"/>
    <col min="4" max="4" width="4.5" style="1" customWidth="1"/>
    <col min="5" max="5" width="3.875" style="1" customWidth="1"/>
    <col min="6" max="18" width="3.375" style="1" customWidth="1"/>
    <col min="19" max="19" width="7.5" style="1" customWidth="1"/>
    <col min="20" max="20" width="11.125" style="1" customWidth="1"/>
    <col min="21" max="256" width="8.125" style="1" customWidth="1"/>
  </cols>
  <sheetData>
    <row r="1" spans="1:20" ht="30" customHeight="1" x14ac:dyDescent="0.3">
      <c r="A1" s="84" t="s">
        <v>11</v>
      </c>
      <c r="E1" s="31"/>
      <c r="F1" s="32"/>
      <c r="J1" s="31"/>
      <c r="T1" s="123" t="s">
        <v>0</v>
      </c>
    </row>
    <row r="2" spans="1:20" ht="23" customHeight="1" x14ac:dyDescent="0.2">
      <c r="B2" s="40" t="s">
        <v>46</v>
      </c>
    </row>
    <row r="3" spans="1:20" ht="23.5" customHeight="1" x14ac:dyDescent="0.2">
      <c r="B3" s="40" t="s">
        <v>47</v>
      </c>
      <c r="C3" s="40" t="s">
        <v>45</v>
      </c>
    </row>
    <row r="4" spans="1:20" ht="39" customHeight="1" thickBot="1" x14ac:dyDescent="0.35">
      <c r="A4" s="33" t="s">
        <v>1</v>
      </c>
      <c r="B4" s="84">
        <f>Teammeldung!B4</f>
        <v>0</v>
      </c>
    </row>
    <row r="5" spans="1:20" ht="26" customHeight="1" x14ac:dyDescent="0.3">
      <c r="A5" s="33"/>
      <c r="B5" s="84"/>
      <c r="T5" s="137" t="s">
        <v>35</v>
      </c>
    </row>
    <row r="6" spans="1:20" ht="20" customHeight="1" thickBot="1" x14ac:dyDescent="0.25">
      <c r="T6" s="138" t="s">
        <v>14</v>
      </c>
    </row>
    <row r="7" spans="1:20" ht="24" customHeight="1" thickBot="1" x14ac:dyDescent="0.25">
      <c r="A7" s="77" t="s">
        <v>15</v>
      </c>
      <c r="B7" s="110" t="s">
        <v>2</v>
      </c>
      <c r="C7" s="110" t="s">
        <v>3</v>
      </c>
      <c r="D7" s="110" t="s">
        <v>8</v>
      </c>
      <c r="E7" s="110" t="s">
        <v>9</v>
      </c>
      <c r="F7" s="46">
        <v>50</v>
      </c>
      <c r="G7" s="59">
        <v>60</v>
      </c>
      <c r="H7" s="59">
        <v>70</v>
      </c>
      <c r="I7" s="59">
        <v>75</v>
      </c>
      <c r="J7" s="59">
        <v>80</v>
      </c>
      <c r="K7" s="59">
        <v>85</v>
      </c>
      <c r="L7" s="59">
        <v>90</v>
      </c>
      <c r="M7" s="59">
        <v>95</v>
      </c>
      <c r="N7" s="59">
        <v>100</v>
      </c>
      <c r="O7" s="59">
        <v>105</v>
      </c>
      <c r="P7" s="59">
        <v>110</v>
      </c>
      <c r="Q7" s="59">
        <v>115</v>
      </c>
      <c r="R7" s="60">
        <v>120</v>
      </c>
      <c r="S7" s="145" t="s">
        <v>48</v>
      </c>
      <c r="T7" s="139" t="s">
        <v>17</v>
      </c>
    </row>
    <row r="8" spans="1:20" ht="25" customHeight="1" x14ac:dyDescent="0.2">
      <c r="A8" s="104">
        <v>1</v>
      </c>
      <c r="B8" s="51" t="str">
        <f>IF(Teammeldung!B7="","",Teammeldung!B7)</f>
        <v/>
      </c>
      <c r="C8" s="52" t="str">
        <f>IF(Teammeldung!C7="","",Teammeldung!C7)</f>
        <v/>
      </c>
      <c r="D8" s="83" t="str">
        <f>IF(Teammeldung!D7&gt;0,Teammeldung!D7-2000,"")</f>
        <v/>
      </c>
      <c r="E8" s="53" t="str">
        <f>IF(Teammeldung!E7="","",Teammeldung!E7)</f>
        <v/>
      </c>
      <c r="F8" s="107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146"/>
      <c r="T8" s="48"/>
    </row>
    <row r="9" spans="1:20" ht="25" customHeight="1" x14ac:dyDescent="0.2">
      <c r="A9" s="105">
        <v>2</v>
      </c>
      <c r="B9" s="54" t="str">
        <f>IF(Teammeldung!B8="","",Teammeldung!B8)</f>
        <v/>
      </c>
      <c r="C9" s="47" t="str">
        <f>IF(Teammeldung!C8="","",Teammeldung!C8)</f>
        <v/>
      </c>
      <c r="D9" s="74" t="str">
        <f>IF(Teammeldung!D8&gt;0,Teammeldung!D8-2000,"")</f>
        <v/>
      </c>
      <c r="E9" s="55" t="str">
        <f>IF(Teammeldung!E8="","",Teammeldung!E8)</f>
        <v/>
      </c>
      <c r="F9" s="108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55"/>
      <c r="S9" s="147"/>
      <c r="T9" s="49"/>
    </row>
    <row r="10" spans="1:20" ht="25" customHeight="1" x14ac:dyDescent="0.2">
      <c r="A10" s="105">
        <v>3</v>
      </c>
      <c r="B10" s="54" t="str">
        <f>IF(Teammeldung!B9="","",Teammeldung!B9)</f>
        <v/>
      </c>
      <c r="C10" s="47" t="str">
        <f>IF(Teammeldung!C9="","",Teammeldung!C9)</f>
        <v/>
      </c>
      <c r="D10" s="74" t="str">
        <f>IF(Teammeldung!D9&gt;0,Teammeldung!D9-2000,"")</f>
        <v/>
      </c>
      <c r="E10" s="55" t="str">
        <f>IF(Teammeldung!E9="","",Teammeldung!E9)</f>
        <v/>
      </c>
      <c r="F10" s="108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55"/>
      <c r="S10" s="147"/>
      <c r="T10" s="49"/>
    </row>
    <row r="11" spans="1:20" ht="25" customHeight="1" x14ac:dyDescent="0.2">
      <c r="A11" s="105">
        <v>4</v>
      </c>
      <c r="B11" s="54" t="str">
        <f>IF(Teammeldung!B10="","",Teammeldung!B10)</f>
        <v/>
      </c>
      <c r="C11" s="47" t="str">
        <f>IF(Teammeldung!C10="","",Teammeldung!C10)</f>
        <v/>
      </c>
      <c r="D11" s="74" t="str">
        <f>IF(Teammeldung!D10&gt;0,Teammeldung!D10-2000,"")</f>
        <v/>
      </c>
      <c r="E11" s="55" t="str">
        <f>IF(Teammeldung!E10="","",Teammeldung!E10)</f>
        <v/>
      </c>
      <c r="F11" s="108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55"/>
      <c r="S11" s="147"/>
      <c r="T11" s="49"/>
    </row>
    <row r="12" spans="1:20" ht="25" customHeight="1" x14ac:dyDescent="0.2">
      <c r="A12" s="105">
        <v>5</v>
      </c>
      <c r="B12" s="54" t="str">
        <f>IF(Teammeldung!B11="","",Teammeldung!B11)</f>
        <v/>
      </c>
      <c r="C12" s="47" t="str">
        <f>IF(Teammeldung!C11="","",Teammeldung!C11)</f>
        <v/>
      </c>
      <c r="D12" s="74" t="str">
        <f>IF(Teammeldung!D11&gt;0,Teammeldung!D11-2000,"")</f>
        <v/>
      </c>
      <c r="E12" s="55" t="str">
        <f>IF(Teammeldung!E11="","",Teammeldung!E11)</f>
        <v/>
      </c>
      <c r="F12" s="108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55"/>
      <c r="S12" s="147"/>
      <c r="T12" s="49"/>
    </row>
    <row r="13" spans="1:20" ht="25" customHeight="1" x14ac:dyDescent="0.2">
      <c r="A13" s="105">
        <v>6</v>
      </c>
      <c r="B13" s="54" t="str">
        <f>IF(Teammeldung!B12="","",Teammeldung!B12)</f>
        <v/>
      </c>
      <c r="C13" s="47" t="str">
        <f>IF(Teammeldung!C12="","",Teammeldung!C12)</f>
        <v/>
      </c>
      <c r="D13" s="74" t="str">
        <f>IF(Teammeldung!D12&gt;0,Teammeldung!D12-2000,"")</f>
        <v/>
      </c>
      <c r="E13" s="55" t="str">
        <f>IF(Teammeldung!E12="","",Teammeldung!E12)</f>
        <v/>
      </c>
      <c r="F13" s="108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55"/>
      <c r="S13" s="147"/>
      <c r="T13" s="49"/>
    </row>
    <row r="14" spans="1:20" ht="25" customHeight="1" x14ac:dyDescent="0.2">
      <c r="A14" s="105">
        <v>7</v>
      </c>
      <c r="B14" s="54" t="str">
        <f>IF(Teammeldung!B13="","",Teammeldung!B13)</f>
        <v/>
      </c>
      <c r="C14" s="47" t="str">
        <f>IF(Teammeldung!C13="","",Teammeldung!C13)</f>
        <v/>
      </c>
      <c r="D14" s="74" t="str">
        <f>IF(Teammeldung!D13&gt;0,Teammeldung!D13-2000,"")</f>
        <v/>
      </c>
      <c r="E14" s="55" t="str">
        <f>IF(Teammeldung!E13="","",Teammeldung!E13)</f>
        <v/>
      </c>
      <c r="F14" s="108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55"/>
      <c r="S14" s="147"/>
      <c r="T14" s="49"/>
    </row>
    <row r="15" spans="1:20" ht="25" customHeight="1" x14ac:dyDescent="0.2">
      <c r="A15" s="105">
        <v>8</v>
      </c>
      <c r="B15" s="54" t="str">
        <f>IF(Teammeldung!B14="","",Teammeldung!B14)</f>
        <v/>
      </c>
      <c r="C15" s="47" t="str">
        <f>IF(Teammeldung!C14="","",Teammeldung!C14)</f>
        <v/>
      </c>
      <c r="D15" s="74" t="str">
        <f>IF(Teammeldung!D14&gt;0,Teammeldung!D14-2000,"")</f>
        <v/>
      </c>
      <c r="E15" s="55" t="str">
        <f>IF(Teammeldung!E14="","",Teammeldung!E14)</f>
        <v/>
      </c>
      <c r="F15" s="108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55"/>
      <c r="S15" s="147"/>
      <c r="T15" s="49"/>
    </row>
    <row r="16" spans="1:20" ht="25" customHeight="1" x14ac:dyDescent="0.2">
      <c r="A16" s="105">
        <v>9</v>
      </c>
      <c r="B16" s="54" t="str">
        <f>IF(Teammeldung!B15="","",Teammeldung!B15)</f>
        <v/>
      </c>
      <c r="C16" s="47" t="str">
        <f>IF(Teammeldung!C15="","",Teammeldung!C15)</f>
        <v/>
      </c>
      <c r="D16" s="74" t="str">
        <f>IF(Teammeldung!D15&gt;0,Teammeldung!D15-2000,"")</f>
        <v/>
      </c>
      <c r="E16" s="55" t="str">
        <f>IF(Teammeldung!E15="","",Teammeldung!E15)</f>
        <v/>
      </c>
      <c r="F16" s="10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55"/>
      <c r="S16" s="147"/>
      <c r="T16" s="49"/>
    </row>
    <row r="17" spans="1:20" ht="25" customHeight="1" x14ac:dyDescent="0.2">
      <c r="A17" s="105">
        <v>10</v>
      </c>
      <c r="B17" s="54" t="str">
        <f>IF(Teammeldung!B16="","",Teammeldung!B16)</f>
        <v/>
      </c>
      <c r="C17" s="47" t="str">
        <f>IF(Teammeldung!C16="","",Teammeldung!C16)</f>
        <v/>
      </c>
      <c r="D17" s="74" t="str">
        <f>IF(Teammeldung!D16&gt;0,Teammeldung!D16-2000,"")</f>
        <v/>
      </c>
      <c r="E17" s="55" t="str">
        <f>IF(Teammeldung!E16="","",Teammeldung!E16)</f>
        <v/>
      </c>
      <c r="F17" s="108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55"/>
      <c r="S17" s="148"/>
      <c r="T17" s="49"/>
    </row>
    <row r="18" spans="1:20" ht="25" customHeight="1" thickBot="1" x14ac:dyDescent="0.25">
      <c r="A18" s="106">
        <v>11</v>
      </c>
      <c r="B18" s="56" t="str">
        <f>IF(Teammeldung!B17="","",Teammeldung!B17)</f>
        <v/>
      </c>
      <c r="C18" s="57" t="str">
        <f>IF(Teammeldung!C17="","",Teammeldung!C17)</f>
        <v/>
      </c>
      <c r="D18" s="75" t="str">
        <f>IF(Teammeldung!D17&gt;0,Teammeldung!D17-2000,"")</f>
        <v/>
      </c>
      <c r="E18" s="58" t="str">
        <f>IF(Teammeldung!E17="","",Teammeldung!E17)</f>
        <v/>
      </c>
      <c r="F18" s="109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8"/>
      <c r="S18" s="149"/>
      <c r="T18" s="50"/>
    </row>
    <row r="19" spans="1:20" ht="36" customHeight="1" thickBot="1" x14ac:dyDescent="0.25">
      <c r="K19" s="150" t="s">
        <v>10</v>
      </c>
      <c r="L19" s="150"/>
      <c r="R19" s="44"/>
      <c r="S19" s="44"/>
      <c r="T19" s="127"/>
    </row>
    <row r="20" spans="1:20" ht="23" customHeight="1" x14ac:dyDescent="0.2"/>
    <row r="21" spans="1:20" ht="23.5" customHeight="1" x14ac:dyDescent="0.2"/>
    <row r="22" spans="1:20" ht="23.5" customHeight="1" x14ac:dyDescent="0.2"/>
    <row r="23" spans="1:20" ht="23" customHeight="1" x14ac:dyDescent="0.2"/>
    <row r="24" spans="1:20" ht="23" customHeight="1" x14ac:dyDescent="0.2"/>
    <row r="25" spans="1:20" ht="23" customHeight="1" x14ac:dyDescent="0.2"/>
    <row r="26" spans="1:20" ht="23" customHeight="1" x14ac:dyDescent="0.2"/>
    <row r="27" spans="1:20" ht="23" customHeight="1" x14ac:dyDescent="0.2"/>
  </sheetData>
  <sheetProtection algorithmName="SHA-512" hashValue="/Oy+3B760M4f61l6G5fWsdidkoH9uyJL21svNhHHs2bnD8ZY7qMCbG6xSyMMSBPsH3pzAeTQxNgOZNM02bUNtQ==" saltValue="6zyZH8We83DeH1Ou3c3n/w==" spinCount="100000" sheet="1" objects="1" scenarios="1"/>
  <mergeCells count="1">
    <mergeCell ref="T5:T7"/>
  </mergeCells>
  <printOptions horizontalCentered="1" verticalCentered="1"/>
  <pageMargins left="0.15748031496062992" right="0.15748031496062992" top="0.19685039370078741" bottom="0.39370078740157483" header="0.51181102362204722" footer="0.31496062992125984"/>
  <pageSetup paperSize="9" scale="93" orientation="landscape" r:id="rId1"/>
  <headerFooter>
    <oddFooter>&amp;C&amp;"Helvetica,Standard"&amp;K000000KiLA Cup am 18.02.2024 in Bühlertal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showGridLines="0" zoomScaleNormal="100" workbookViewId="0">
      <selection activeCell="H6" sqref="H6"/>
    </sheetView>
  </sheetViews>
  <sheetFormatPr baseColWidth="10" defaultColWidth="8.125" defaultRowHeight="14.5" customHeight="1" x14ac:dyDescent="0.2"/>
  <cols>
    <col min="1" max="1" width="6.5" style="1" customWidth="1"/>
    <col min="2" max="2" width="17.375" style="1" customWidth="1"/>
    <col min="3" max="3" width="17" style="1" customWidth="1"/>
    <col min="4" max="5" width="5.25" style="32" customWidth="1"/>
    <col min="6" max="7" width="9.25" style="1" customWidth="1"/>
    <col min="8" max="8" width="10.625" style="1" customWidth="1"/>
    <col min="9" max="9" width="12.75" style="1" bestFit="1" customWidth="1"/>
    <col min="10" max="258" width="8.125" style="1" customWidth="1"/>
  </cols>
  <sheetData>
    <row r="1" spans="1:258" ht="30" customHeight="1" x14ac:dyDescent="0.3">
      <c r="A1" s="84" t="s">
        <v>18</v>
      </c>
      <c r="E1" s="87"/>
      <c r="F1" s="32"/>
      <c r="I1" s="123" t="s">
        <v>0</v>
      </c>
      <c r="J1" s="31"/>
      <c r="IV1"/>
      <c r="IW1"/>
      <c r="IX1"/>
    </row>
    <row r="2" spans="1:258" ht="23" customHeight="1" x14ac:dyDescent="0.2">
      <c r="B2" s="40" t="s">
        <v>34</v>
      </c>
      <c r="IV2"/>
      <c r="IW2"/>
      <c r="IX2"/>
    </row>
    <row r="3" spans="1:258" ht="24" customHeight="1" thickBot="1" x14ac:dyDescent="0.25"/>
    <row r="4" spans="1:258" ht="26" customHeight="1" x14ac:dyDescent="0.3">
      <c r="A4" s="33" t="s">
        <v>1</v>
      </c>
      <c r="B4" s="84">
        <f>Teammeldung!B4</f>
        <v>0</v>
      </c>
      <c r="I4" s="137" t="s">
        <v>35</v>
      </c>
    </row>
    <row r="5" spans="1:258" ht="21" customHeight="1" thickBot="1" x14ac:dyDescent="0.25">
      <c r="I5" s="138"/>
    </row>
    <row r="6" spans="1:258" ht="43" thickBot="1" x14ac:dyDescent="0.25">
      <c r="A6" s="81"/>
      <c r="B6" s="111" t="s">
        <v>2</v>
      </c>
      <c r="C6" s="111" t="s">
        <v>3</v>
      </c>
      <c r="D6" s="110" t="s">
        <v>8</v>
      </c>
      <c r="E6" s="110" t="s">
        <v>9</v>
      </c>
      <c r="F6" s="82" t="s">
        <v>25</v>
      </c>
      <c r="G6" s="61" t="s">
        <v>26</v>
      </c>
      <c r="H6" s="10" t="s">
        <v>27</v>
      </c>
      <c r="I6" s="139"/>
    </row>
    <row r="7" spans="1:258" ht="24.75" customHeight="1" x14ac:dyDescent="0.2">
      <c r="A7" s="90">
        <v>1</v>
      </c>
      <c r="B7" s="97" t="str">
        <f>IF(Teammeldung!B7="","",Teammeldung!B7)</f>
        <v/>
      </c>
      <c r="C7" s="98" t="str">
        <f>IF(Teammeldung!C7="","",Teammeldung!C7)</f>
        <v/>
      </c>
      <c r="D7" s="113" t="str">
        <f>IF(Teammeldung!D7&gt;0,Teammeldung!D7-2000,"")</f>
        <v/>
      </c>
      <c r="E7" s="112" t="str">
        <f>IF(Teammeldung!E7="","",Teammeldung!E7)</f>
        <v/>
      </c>
      <c r="F7" s="66"/>
      <c r="G7" s="62"/>
      <c r="H7" s="11"/>
      <c r="I7" s="7"/>
    </row>
    <row r="8" spans="1:258" ht="24.75" customHeight="1" x14ac:dyDescent="0.2">
      <c r="A8" s="91">
        <v>2</v>
      </c>
      <c r="B8" s="100" t="str">
        <f>IF(Teammeldung!B8="","",Teammeldung!B8)</f>
        <v/>
      </c>
      <c r="C8" s="65" t="str">
        <f>IF(Teammeldung!C8="","",Teammeldung!C8)</f>
        <v/>
      </c>
      <c r="D8" s="114" t="str">
        <f>IF(Teammeldung!D8&gt;0,Teammeldung!D8-2000,"")</f>
        <v/>
      </c>
      <c r="E8" s="88" t="str">
        <f>IF(Teammeldung!E8="","",Teammeldung!E8)</f>
        <v/>
      </c>
      <c r="F8" s="67"/>
      <c r="G8" s="63"/>
      <c r="H8" s="12"/>
      <c r="I8" s="8"/>
    </row>
    <row r="9" spans="1:258" ht="24.75" customHeight="1" x14ac:dyDescent="0.2">
      <c r="A9" s="91">
        <v>3</v>
      </c>
      <c r="B9" s="100" t="str">
        <f>IF(Teammeldung!B9="","",Teammeldung!B9)</f>
        <v/>
      </c>
      <c r="C9" s="65" t="str">
        <f>IF(Teammeldung!C9="","",Teammeldung!C9)</f>
        <v/>
      </c>
      <c r="D9" s="114" t="str">
        <f>IF(Teammeldung!D9&gt;0,Teammeldung!D9-2000,"")</f>
        <v/>
      </c>
      <c r="E9" s="88" t="str">
        <f>IF(Teammeldung!E9="","",Teammeldung!E9)</f>
        <v/>
      </c>
      <c r="F9" s="67"/>
      <c r="G9" s="63"/>
      <c r="H9" s="12"/>
      <c r="I9" s="8"/>
    </row>
    <row r="10" spans="1:258" ht="24.75" customHeight="1" x14ac:dyDescent="0.2">
      <c r="A10" s="9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114" t="str">
        <f>IF(Teammeldung!D10&gt;0,Teammeldung!D10-2000,"")</f>
        <v/>
      </c>
      <c r="E10" s="88" t="str">
        <f>IF(Teammeldung!E10="","",Teammeldung!E10)</f>
        <v/>
      </c>
      <c r="F10" s="67"/>
      <c r="G10" s="63"/>
      <c r="H10" s="12"/>
      <c r="I10" s="8"/>
    </row>
    <row r="11" spans="1:258" ht="24.75" customHeight="1" x14ac:dyDescent="0.2">
      <c r="A11" s="9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114" t="str">
        <f>IF(Teammeldung!D11&gt;0,Teammeldung!D11-2000,"")</f>
        <v/>
      </c>
      <c r="E11" s="88" t="str">
        <f>IF(Teammeldung!E11="","",Teammeldung!E11)</f>
        <v/>
      </c>
      <c r="F11" s="67"/>
      <c r="G11" s="63"/>
      <c r="H11" s="12"/>
      <c r="I11" s="8"/>
    </row>
    <row r="12" spans="1:258" ht="24.75" customHeight="1" x14ac:dyDescent="0.2">
      <c r="A12" s="9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114" t="str">
        <f>IF(Teammeldung!D12&gt;0,Teammeldung!D12-2000,"")</f>
        <v/>
      </c>
      <c r="E12" s="88" t="str">
        <f>IF(Teammeldung!E12="","",Teammeldung!E12)</f>
        <v/>
      </c>
      <c r="F12" s="67"/>
      <c r="G12" s="63"/>
      <c r="H12" s="12"/>
      <c r="I12" s="8"/>
    </row>
    <row r="13" spans="1:258" ht="24.75" customHeight="1" x14ac:dyDescent="0.2">
      <c r="A13" s="9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114" t="str">
        <f>IF(Teammeldung!D13&gt;0,Teammeldung!D13-2000,"")</f>
        <v/>
      </c>
      <c r="E13" s="88" t="str">
        <f>IF(Teammeldung!E13="","",Teammeldung!E13)</f>
        <v/>
      </c>
      <c r="F13" s="67"/>
      <c r="G13" s="63"/>
      <c r="H13" s="12"/>
      <c r="I13" s="8"/>
    </row>
    <row r="14" spans="1:258" ht="24.75" customHeight="1" x14ac:dyDescent="0.2">
      <c r="A14" s="9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114" t="str">
        <f>IF(Teammeldung!D14&gt;0,Teammeldung!D14-2000,"")</f>
        <v/>
      </c>
      <c r="E14" s="88" t="str">
        <f>IF(Teammeldung!E14="","",Teammeldung!E14)</f>
        <v/>
      </c>
      <c r="F14" s="67"/>
      <c r="G14" s="63"/>
      <c r="H14" s="12"/>
      <c r="I14" s="8"/>
    </row>
    <row r="15" spans="1:258" ht="24.75" customHeight="1" x14ac:dyDescent="0.2">
      <c r="A15" s="9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114" t="str">
        <f>IF(Teammeldung!D15&gt;0,Teammeldung!D15-2000,"")</f>
        <v/>
      </c>
      <c r="E15" s="88" t="str">
        <f>IF(Teammeldung!E15="","",Teammeldung!E15)</f>
        <v/>
      </c>
      <c r="F15" s="67"/>
      <c r="G15" s="63"/>
      <c r="H15" s="12"/>
      <c r="I15" s="8"/>
    </row>
    <row r="16" spans="1:258" ht="24.75" customHeight="1" x14ac:dyDescent="0.2">
      <c r="A16" s="9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114" t="str">
        <f>IF(Teammeldung!D16&gt;0,Teammeldung!D16-2000,"")</f>
        <v/>
      </c>
      <c r="E16" s="88" t="str">
        <f>IF(Teammeldung!E16="","",Teammeldung!E16)</f>
        <v/>
      </c>
      <c r="F16" s="67"/>
      <c r="G16" s="63"/>
      <c r="H16" s="12"/>
      <c r="I16" s="8"/>
    </row>
    <row r="17" spans="1:9" ht="24.75" customHeight="1" thickBot="1" x14ac:dyDescent="0.25">
      <c r="A17" s="9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115" t="str">
        <f>IF(Teammeldung!D17&gt;0,Teammeldung!D17-2000,"")</f>
        <v/>
      </c>
      <c r="E17" s="89" t="str">
        <f>IF(Teammeldung!E17="","",Teammeldung!E17)</f>
        <v/>
      </c>
      <c r="F17" s="68"/>
      <c r="G17" s="64"/>
      <c r="H17" s="13"/>
      <c r="I17" s="19"/>
    </row>
    <row r="18" spans="1:9" ht="37.5" customHeight="1" thickBot="1" x14ac:dyDescent="0.25">
      <c r="H18" s="44" t="s">
        <v>19</v>
      </c>
      <c r="I18" s="126"/>
    </row>
    <row r="19" spans="1:9" ht="23" customHeight="1" x14ac:dyDescent="0.2"/>
    <row r="20" spans="1:9" ht="23.5" customHeight="1" x14ac:dyDescent="0.2"/>
    <row r="21" spans="1:9" ht="24.5" customHeight="1" x14ac:dyDescent="0.2"/>
    <row r="22" spans="1:9" ht="17" customHeight="1" x14ac:dyDescent="0.2"/>
    <row r="23" spans="1:9" ht="17" customHeight="1" x14ac:dyDescent="0.2"/>
    <row r="24" spans="1:9" ht="17" customHeight="1" x14ac:dyDescent="0.2"/>
  </sheetData>
  <sheetProtection algorithmName="SHA-512" hashValue="zZ3qH8SaFKmVTvAI8I1IBajytEnKmIch+QKMW6bk01J4n4EDsc9Wt2PivJVnn9yB9g96Rs3zUhgE0pDZyETjjg==" saltValue="I7/HoM6rq99B470pDeLg0g==" spinCount="100000" sheet="1" objects="1" scenarios="1"/>
  <mergeCells count="1">
    <mergeCell ref="I4:I6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9" orientation="landscape" r:id="rId1"/>
  <headerFooter>
    <oddFooter>&amp;C&amp;"Helvetica,Standard"&amp;K000000KiLA Cup am 18.02.2024 in Bühlertal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4"/>
  <sheetViews>
    <sheetView showGridLines="0" zoomScaleNormal="100" workbookViewId="0"/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375" style="1" customWidth="1"/>
    <col min="5" max="5" width="5" style="1" customWidth="1"/>
    <col min="6" max="9" width="7.125" style="1" customWidth="1"/>
    <col min="10" max="11" width="14.625" style="1" customWidth="1"/>
    <col min="12" max="257" width="8.125" style="1" customWidth="1"/>
  </cols>
  <sheetData>
    <row r="1" spans="1:257" ht="30" customHeight="1" x14ac:dyDescent="0.3">
      <c r="A1" s="84" t="s">
        <v>37</v>
      </c>
      <c r="E1" s="31"/>
      <c r="F1" s="32"/>
      <c r="G1" s="32"/>
      <c r="J1" s="31"/>
      <c r="K1" s="123" t="s">
        <v>0</v>
      </c>
      <c r="IW1"/>
    </row>
    <row r="2" spans="1:257" ht="26" customHeight="1" x14ac:dyDescent="0.2">
      <c r="B2" s="40" t="s">
        <v>38</v>
      </c>
    </row>
    <row r="3" spans="1:257" ht="26.5" customHeight="1" thickBot="1" x14ac:dyDescent="0.25"/>
    <row r="4" spans="1:257" ht="31" customHeight="1" x14ac:dyDescent="0.3">
      <c r="A4" s="33" t="s">
        <v>1</v>
      </c>
      <c r="B4" s="84">
        <f>Teammeldung!B4</f>
        <v>0</v>
      </c>
      <c r="J4" s="27" t="s">
        <v>12</v>
      </c>
      <c r="K4" s="24" t="s">
        <v>13</v>
      </c>
    </row>
    <row r="5" spans="1:257" ht="24.75" customHeight="1" thickBot="1" x14ac:dyDescent="0.25">
      <c r="J5" s="28" t="s">
        <v>33</v>
      </c>
      <c r="K5" s="25" t="s">
        <v>14</v>
      </c>
    </row>
    <row r="6" spans="1:257" ht="24.75" customHeight="1" thickBot="1" x14ac:dyDescent="0.25">
      <c r="A6" s="76" t="s">
        <v>7</v>
      </c>
      <c r="B6" s="96" t="s">
        <v>2</v>
      </c>
      <c r="C6" s="96" t="s">
        <v>3</v>
      </c>
      <c r="D6" s="24" t="s">
        <v>8</v>
      </c>
      <c r="E6" s="24" t="s">
        <v>9</v>
      </c>
      <c r="F6" s="86" t="s">
        <v>20</v>
      </c>
      <c r="G6" s="86" t="s">
        <v>21</v>
      </c>
      <c r="H6" s="86" t="s">
        <v>22</v>
      </c>
      <c r="I6" s="86" t="s">
        <v>32</v>
      </c>
      <c r="J6" s="29" t="s">
        <v>16</v>
      </c>
      <c r="K6" s="26" t="s">
        <v>17</v>
      </c>
    </row>
    <row r="7" spans="1:257" ht="24.75" customHeight="1" x14ac:dyDescent="0.2">
      <c r="A7" s="90">
        <v>1</v>
      </c>
      <c r="B7" s="97" t="str">
        <f>IF(Teammeldung!B7="","",Teammeldung!B7)</f>
        <v/>
      </c>
      <c r="C7" s="98" t="str">
        <f>IF(Teammeldung!C7="","",Teammeldung!C7)</f>
        <v/>
      </c>
      <c r="D7" s="83" t="str">
        <f>IF(Teammeldung!D7&gt;0,Teammeldung!D7-2000,"")</f>
        <v/>
      </c>
      <c r="E7" s="99" t="str">
        <f>IF(Teammeldung!E7="","",Teammeldung!E7)</f>
        <v/>
      </c>
      <c r="F7" s="116"/>
      <c r="G7" s="70"/>
      <c r="H7" s="70"/>
      <c r="I7" s="70"/>
      <c r="J7" s="23"/>
      <c r="K7" s="30"/>
    </row>
    <row r="8" spans="1:257" ht="24.75" customHeight="1" x14ac:dyDescent="0.2">
      <c r="A8" s="91">
        <v>2</v>
      </c>
      <c r="B8" s="100" t="str">
        <f>IF(Teammeldung!B8="","",Teammeldung!B8)</f>
        <v/>
      </c>
      <c r="C8" s="65" t="str">
        <f>IF(Teammeldung!C8="","",Teammeldung!C8)</f>
        <v/>
      </c>
      <c r="D8" s="74" t="str">
        <f>IF(Teammeldung!D8&gt;0,Teammeldung!D8-2000,"")</f>
        <v/>
      </c>
      <c r="E8" s="101" t="str">
        <f>IF(Teammeldung!E8="","",Teammeldung!E8)</f>
        <v/>
      </c>
      <c r="F8" s="117"/>
      <c r="G8" s="71"/>
      <c r="H8" s="21"/>
      <c r="I8" s="21"/>
      <c r="J8" s="21"/>
      <c r="K8" s="9"/>
    </row>
    <row r="9" spans="1:257" ht="24.75" customHeight="1" x14ac:dyDescent="0.2">
      <c r="A9" s="91">
        <v>3</v>
      </c>
      <c r="B9" s="100" t="str">
        <f>IF(Teammeldung!B9="","",Teammeldung!B9)</f>
        <v/>
      </c>
      <c r="C9" s="65" t="str">
        <f>IF(Teammeldung!C9="","",Teammeldung!C9)</f>
        <v/>
      </c>
      <c r="D9" s="74" t="str">
        <f>IF(Teammeldung!D9&gt;0,Teammeldung!D9-2000,"")</f>
        <v/>
      </c>
      <c r="E9" s="101" t="str">
        <f>IF(Teammeldung!E9="","",Teammeldung!E9)</f>
        <v/>
      </c>
      <c r="F9" s="118"/>
      <c r="G9" s="21"/>
      <c r="H9" s="21"/>
      <c r="I9" s="21"/>
      <c r="J9" s="21"/>
      <c r="K9" s="9"/>
    </row>
    <row r="10" spans="1:257" ht="24.75" customHeight="1" x14ac:dyDescent="0.2">
      <c r="A10" s="9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74" t="str">
        <f>IF(Teammeldung!D10&gt;0,Teammeldung!D10-2000,"")</f>
        <v/>
      </c>
      <c r="E10" s="101" t="str">
        <f>IF(Teammeldung!E10="","",Teammeldung!E10)</f>
        <v/>
      </c>
      <c r="F10" s="118"/>
      <c r="G10" s="21"/>
      <c r="H10" s="21"/>
      <c r="I10" s="21"/>
      <c r="J10" s="21"/>
      <c r="K10" s="9"/>
    </row>
    <row r="11" spans="1:257" ht="24.75" customHeight="1" x14ac:dyDescent="0.2">
      <c r="A11" s="9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74" t="str">
        <f>IF(Teammeldung!D11&gt;0,Teammeldung!D11-2000,"")</f>
        <v/>
      </c>
      <c r="E11" s="101" t="str">
        <f>IF(Teammeldung!E11="","",Teammeldung!E11)</f>
        <v/>
      </c>
      <c r="F11" s="118"/>
      <c r="G11" s="21"/>
      <c r="H11" s="21"/>
      <c r="I11" s="21"/>
      <c r="J11" s="21"/>
      <c r="K11" s="9"/>
    </row>
    <row r="12" spans="1:257" ht="24.75" customHeight="1" x14ac:dyDescent="0.2">
      <c r="A12" s="9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74" t="str">
        <f>IF(Teammeldung!D12&gt;0,Teammeldung!D12-2000,"")</f>
        <v/>
      </c>
      <c r="E12" s="101" t="str">
        <f>IF(Teammeldung!E12="","",Teammeldung!E12)</f>
        <v/>
      </c>
      <c r="F12" s="118"/>
      <c r="G12" s="21"/>
      <c r="H12" s="21"/>
      <c r="I12" s="21"/>
      <c r="J12" s="21"/>
      <c r="K12" s="9"/>
    </row>
    <row r="13" spans="1:257" ht="24.75" customHeight="1" x14ac:dyDescent="0.2">
      <c r="A13" s="9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74" t="str">
        <f>IF(Teammeldung!D13&gt;0,Teammeldung!D13-2000,"")</f>
        <v/>
      </c>
      <c r="E13" s="101" t="str">
        <f>IF(Teammeldung!E13="","",Teammeldung!E13)</f>
        <v/>
      </c>
      <c r="F13" s="118"/>
      <c r="G13" s="21"/>
      <c r="H13" s="21"/>
      <c r="I13" s="21"/>
      <c r="J13" s="21"/>
      <c r="K13" s="9"/>
    </row>
    <row r="14" spans="1:257" ht="24.75" customHeight="1" x14ac:dyDescent="0.2">
      <c r="A14" s="9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74" t="str">
        <f>IF(Teammeldung!D14&gt;0,Teammeldung!D14-2000,"")</f>
        <v/>
      </c>
      <c r="E14" s="101" t="str">
        <f>IF(Teammeldung!E14="","",Teammeldung!E14)</f>
        <v/>
      </c>
      <c r="F14" s="118"/>
      <c r="G14" s="21"/>
      <c r="H14" s="21"/>
      <c r="I14" s="21"/>
      <c r="J14" s="21"/>
      <c r="K14" s="9"/>
    </row>
    <row r="15" spans="1:257" ht="24.75" customHeight="1" x14ac:dyDescent="0.2">
      <c r="A15" s="9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74" t="str">
        <f>IF(Teammeldung!D15&gt;0,Teammeldung!D15-2000,"")</f>
        <v/>
      </c>
      <c r="E15" s="101" t="str">
        <f>IF(Teammeldung!E15="","",Teammeldung!E15)</f>
        <v/>
      </c>
      <c r="F15" s="118"/>
      <c r="G15" s="21"/>
      <c r="H15" s="21"/>
      <c r="I15" s="21"/>
      <c r="J15" s="21"/>
      <c r="K15" s="9"/>
    </row>
    <row r="16" spans="1:257" ht="24.75" customHeight="1" x14ac:dyDescent="0.2">
      <c r="A16" s="9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74" t="str">
        <f>IF(Teammeldung!D16&gt;0,Teammeldung!D16-2000,"")</f>
        <v/>
      </c>
      <c r="E16" s="101" t="str">
        <f>IF(Teammeldung!E16="","",Teammeldung!E16)</f>
        <v/>
      </c>
      <c r="F16" s="118"/>
      <c r="G16" s="21"/>
      <c r="H16" s="21"/>
      <c r="I16" s="21"/>
      <c r="J16" s="21"/>
      <c r="K16" s="9"/>
    </row>
    <row r="17" spans="1:11" ht="24.75" customHeight="1" thickBot="1" x14ac:dyDescent="0.25">
      <c r="A17" s="9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75" t="str">
        <f>IF(Teammeldung!D17&gt;0,Teammeldung!D17-2000,"")</f>
        <v/>
      </c>
      <c r="E17" s="103" t="str">
        <f>IF(Teammeldung!E17="","",Teammeldung!E17)</f>
        <v/>
      </c>
      <c r="F17" s="119"/>
      <c r="G17" s="22"/>
      <c r="H17" s="22"/>
      <c r="I17" s="22"/>
      <c r="J17" s="22"/>
      <c r="K17" s="14"/>
    </row>
    <row r="18" spans="1:11" ht="39.5" customHeight="1" thickBot="1" x14ac:dyDescent="0.25">
      <c r="J18" s="44" t="s">
        <v>10</v>
      </c>
      <c r="K18" s="128"/>
    </row>
    <row r="19" spans="1:11" ht="24.75" customHeight="1" x14ac:dyDescent="0.2"/>
    <row r="20" spans="1:11" ht="24.75" customHeight="1" x14ac:dyDescent="0.2"/>
    <row r="21" spans="1:11" ht="17.5" customHeight="1" x14ac:dyDescent="0.2"/>
    <row r="22" spans="1:11" ht="17" customHeight="1" x14ac:dyDescent="0.2"/>
    <row r="23" spans="1:11" ht="17" customHeight="1" x14ac:dyDescent="0.2"/>
    <row r="24" spans="1:11" ht="17" customHeight="1" x14ac:dyDescent="0.2"/>
  </sheetData>
  <sheetProtection algorithmName="SHA-512" hashValue="DAoUpbGAkSw8+vEgsvpwCjsAkheUqSqubzkVsx1+1w5N1x63NhcmzyakohPphjb09c0nV1pCEJVicz80AClxRA==" saltValue="v+Hyj3JPvo/Z5VOxAB4B9g==" spinCount="100000" sheet="1" objects="1" scenarios="1"/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0" orientation="landscape" r:id="rId1"/>
  <headerFooter>
    <oddFooter>&amp;C&amp;"Helvetica,Standard"&amp;K000000KiLA Cup am 18.02.2024 in Bühlertal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23"/>
  <sheetViews>
    <sheetView showGridLines="0" zoomScaleNormal="100" workbookViewId="0"/>
  </sheetViews>
  <sheetFormatPr baseColWidth="10" defaultColWidth="8.125" defaultRowHeight="14.5" customHeight="1" x14ac:dyDescent="0.2"/>
  <cols>
    <col min="1" max="1" width="6.5" style="1" customWidth="1"/>
    <col min="2" max="2" width="21.25" style="1" customWidth="1"/>
    <col min="3" max="3" width="17.25" style="1" customWidth="1"/>
    <col min="4" max="4" width="6.125" style="1" customWidth="1"/>
    <col min="5" max="5" width="7.75" style="32" customWidth="1"/>
    <col min="6" max="7" width="10.375" style="32" customWidth="1"/>
    <col min="8" max="8" width="1.875" style="1" customWidth="1"/>
    <col min="9" max="9" width="10.375" style="32" customWidth="1"/>
    <col min="10" max="256" width="8.125" style="1" customWidth="1"/>
  </cols>
  <sheetData>
    <row r="1" spans="1:259" ht="30" customHeight="1" x14ac:dyDescent="0.3">
      <c r="A1" s="84" t="s">
        <v>23</v>
      </c>
      <c r="B1" s="32"/>
      <c r="C1" s="32"/>
      <c r="D1" s="32"/>
      <c r="I1" s="123" t="s">
        <v>0</v>
      </c>
      <c r="J1" s="31"/>
      <c r="S1" s="31"/>
      <c r="IV1"/>
    </row>
    <row r="2" spans="1:259" ht="26" customHeight="1" x14ac:dyDescent="0.2">
      <c r="A2" s="40"/>
      <c r="B2" s="40" t="s">
        <v>39</v>
      </c>
      <c r="C2" s="32"/>
      <c r="D2" s="32"/>
    </row>
    <row r="3" spans="1:259" ht="26" customHeight="1" x14ac:dyDescent="0.2">
      <c r="A3" s="32"/>
      <c r="B3" s="32"/>
      <c r="C3" s="32"/>
      <c r="D3" s="32"/>
    </row>
    <row r="4" spans="1:259" ht="28" customHeight="1" x14ac:dyDescent="0.3">
      <c r="A4" s="33" t="s">
        <v>1</v>
      </c>
      <c r="B4" s="84">
        <f>Teammeldung!B4</f>
        <v>0</v>
      </c>
      <c r="C4" s="32"/>
      <c r="D4" s="32"/>
    </row>
    <row r="5" spans="1:259" ht="13.5" customHeight="1" thickBot="1" x14ac:dyDescent="0.25">
      <c r="A5" s="32"/>
      <c r="B5" s="32"/>
      <c r="C5" s="32"/>
      <c r="D5" s="32"/>
    </row>
    <row r="6" spans="1:259" ht="45" customHeight="1" thickBot="1" x14ac:dyDescent="0.25">
      <c r="A6" s="45" t="s">
        <v>7</v>
      </c>
      <c r="B6" s="111" t="s">
        <v>2</v>
      </c>
      <c r="C6" s="111" t="s">
        <v>3</v>
      </c>
      <c r="D6" s="110" t="s">
        <v>8</v>
      </c>
      <c r="E6" s="110" t="s">
        <v>9</v>
      </c>
      <c r="F6" s="77" t="s">
        <v>28</v>
      </c>
      <c r="G6" s="85" t="s">
        <v>29</v>
      </c>
      <c r="I6" s="129" t="s">
        <v>30</v>
      </c>
      <c r="IW6" s="1"/>
      <c r="IX6" s="1"/>
      <c r="IY6" s="1"/>
    </row>
    <row r="7" spans="1:259" ht="24.75" customHeight="1" x14ac:dyDescent="0.2">
      <c r="A7" s="120">
        <v>1</v>
      </c>
      <c r="B7" s="97" t="str">
        <f>IF(Teammeldung!B7="","",Teammeldung!B7)</f>
        <v/>
      </c>
      <c r="C7" s="98" t="str">
        <f>IF(Teammeldung!C7="","",Teammeldung!C7)</f>
        <v/>
      </c>
      <c r="D7" s="83" t="str">
        <f>IF(Teammeldung!D7&gt;0,Teammeldung!D7-2000,"")</f>
        <v/>
      </c>
      <c r="E7" s="99" t="str">
        <f>IF(Teammeldung!E7="","",Teammeldung!E7)</f>
        <v/>
      </c>
      <c r="F7" s="140" t="s">
        <v>31</v>
      </c>
      <c r="G7" s="142" t="s">
        <v>31</v>
      </c>
      <c r="I7" s="72"/>
    </row>
    <row r="8" spans="1:259" ht="24.75" customHeight="1" x14ac:dyDescent="0.2">
      <c r="A8" s="121">
        <v>2</v>
      </c>
      <c r="B8" s="100" t="str">
        <f>IF(Teammeldung!B8="","",Teammeldung!B8)</f>
        <v/>
      </c>
      <c r="C8" s="65" t="str">
        <f>IF(Teammeldung!C8="","",Teammeldung!C8)</f>
        <v/>
      </c>
      <c r="D8" s="74" t="str">
        <f>IF(Teammeldung!D8&gt;0,Teammeldung!D8-2000,"")</f>
        <v/>
      </c>
      <c r="E8" s="101" t="str">
        <f>IF(Teammeldung!E8="","",Teammeldung!E8)</f>
        <v/>
      </c>
      <c r="F8" s="141"/>
      <c r="G8" s="143"/>
      <c r="I8" s="72"/>
    </row>
    <row r="9" spans="1:259" ht="24.75" customHeight="1" x14ac:dyDescent="0.2">
      <c r="A9" s="121">
        <v>3</v>
      </c>
      <c r="B9" s="100" t="str">
        <f>IF(Teammeldung!B9="","",Teammeldung!B9)</f>
        <v/>
      </c>
      <c r="C9" s="65" t="str">
        <f>IF(Teammeldung!C9="","",Teammeldung!C9)</f>
        <v/>
      </c>
      <c r="D9" s="74" t="str">
        <f>IF(Teammeldung!D9&gt;0,Teammeldung!D9-2000,"")</f>
        <v/>
      </c>
      <c r="E9" s="101" t="str">
        <f>IF(Teammeldung!E9="","",Teammeldung!E9)</f>
        <v/>
      </c>
      <c r="F9" s="141"/>
      <c r="G9" s="143"/>
      <c r="I9" s="72"/>
    </row>
    <row r="10" spans="1:259" ht="24.75" customHeight="1" x14ac:dyDescent="0.2">
      <c r="A10" s="12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74" t="str">
        <f>IF(Teammeldung!D10&gt;0,Teammeldung!D10-2000,"")</f>
        <v/>
      </c>
      <c r="E10" s="101" t="str">
        <f>IF(Teammeldung!E10="","",Teammeldung!E10)</f>
        <v/>
      </c>
      <c r="F10" s="141"/>
      <c r="G10" s="143"/>
      <c r="I10" s="72"/>
    </row>
    <row r="11" spans="1:259" ht="24.75" customHeight="1" x14ac:dyDescent="0.2">
      <c r="A11" s="12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74" t="str">
        <f>IF(Teammeldung!D11&gt;0,Teammeldung!D11-2000,"")</f>
        <v/>
      </c>
      <c r="E11" s="101" t="str">
        <f>IF(Teammeldung!E11="","",Teammeldung!E11)</f>
        <v/>
      </c>
      <c r="F11" s="141"/>
      <c r="G11" s="143"/>
      <c r="I11" s="72"/>
    </row>
    <row r="12" spans="1:259" ht="24.75" customHeight="1" x14ac:dyDescent="0.2">
      <c r="A12" s="12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74" t="str">
        <f>IF(Teammeldung!D12&gt;0,Teammeldung!D12-2000,"")</f>
        <v/>
      </c>
      <c r="E12" s="101" t="str">
        <f>IF(Teammeldung!E12="","",Teammeldung!E12)</f>
        <v/>
      </c>
      <c r="F12" s="141"/>
      <c r="G12" s="143"/>
      <c r="I12" s="72"/>
    </row>
    <row r="13" spans="1:259" ht="24.75" customHeight="1" x14ac:dyDescent="0.2">
      <c r="A13" s="12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74" t="str">
        <f>IF(Teammeldung!D13&gt;0,Teammeldung!D13-2000,"")</f>
        <v/>
      </c>
      <c r="E13" s="101" t="str">
        <f>IF(Teammeldung!E13="","",Teammeldung!E13)</f>
        <v/>
      </c>
      <c r="F13" s="141"/>
      <c r="G13" s="143"/>
      <c r="I13" s="72"/>
    </row>
    <row r="14" spans="1:259" ht="24.75" customHeight="1" x14ac:dyDescent="0.2">
      <c r="A14" s="12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74" t="str">
        <f>IF(Teammeldung!D14&gt;0,Teammeldung!D14-2000,"")</f>
        <v/>
      </c>
      <c r="E14" s="101" t="str">
        <f>IF(Teammeldung!E14="","",Teammeldung!E14)</f>
        <v/>
      </c>
      <c r="F14" s="141"/>
      <c r="G14" s="143"/>
      <c r="I14" s="72"/>
    </row>
    <row r="15" spans="1:259" ht="24.75" customHeight="1" x14ac:dyDescent="0.2">
      <c r="A15" s="12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74" t="str">
        <f>IF(Teammeldung!D15&gt;0,Teammeldung!D15-2000,"")</f>
        <v/>
      </c>
      <c r="E15" s="101" t="str">
        <f>IF(Teammeldung!E15="","",Teammeldung!E15)</f>
        <v/>
      </c>
      <c r="F15" s="141"/>
      <c r="G15" s="143"/>
      <c r="I15" s="72"/>
    </row>
    <row r="16" spans="1:259" ht="24.75" customHeight="1" x14ac:dyDescent="0.2">
      <c r="A16" s="12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74" t="str">
        <f>IF(Teammeldung!D16&gt;0,Teammeldung!D16-2000,"")</f>
        <v/>
      </c>
      <c r="E16" s="101" t="str">
        <f>IF(Teammeldung!E16="","",Teammeldung!E16)</f>
        <v/>
      </c>
      <c r="F16" s="141"/>
      <c r="G16" s="143"/>
      <c r="I16" s="72"/>
    </row>
    <row r="17" spans="1:9" ht="24.75" customHeight="1" thickBot="1" x14ac:dyDescent="0.25">
      <c r="A17" s="12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75" t="str">
        <f>IF(Teammeldung!D17&gt;0,Teammeldung!D17-2000,"")</f>
        <v/>
      </c>
      <c r="E17" s="103" t="str">
        <f>IF(Teammeldung!E17="","",Teammeldung!E17)</f>
        <v/>
      </c>
      <c r="F17" s="141"/>
      <c r="G17" s="144"/>
      <c r="I17" s="72"/>
    </row>
    <row r="18" spans="1:9" ht="33.5" customHeight="1" thickBot="1" x14ac:dyDescent="0.25">
      <c r="A18" s="32"/>
      <c r="B18" s="32"/>
      <c r="C18" s="32"/>
      <c r="D18" s="32"/>
      <c r="E18" s="73" t="s">
        <v>24</v>
      </c>
      <c r="F18" s="20"/>
      <c r="G18" s="20"/>
      <c r="I18" s="126"/>
    </row>
    <row r="19" spans="1:9" ht="23" customHeight="1" x14ac:dyDescent="0.2"/>
    <row r="20" spans="1:9" ht="24.5" customHeight="1" x14ac:dyDescent="0.2"/>
    <row r="21" spans="1:9" ht="17.5" customHeight="1" x14ac:dyDescent="0.2"/>
    <row r="22" spans="1:9" ht="17" customHeight="1" x14ac:dyDescent="0.2"/>
    <row r="23" spans="1:9" ht="17" customHeight="1" x14ac:dyDescent="0.2"/>
  </sheetData>
  <sheetProtection algorithmName="SHA-512" hashValue="S58NX2tj9hAnK8Ntypf9EznMd07TBPymijN/DLKfjzpzy/cdWrpaBga4FTM7V+4VTIwuFMYUWRsFu6ruURqPCA==" saltValue="e29U3I6sCR35qwhmQFUOFA==" spinCount="100000" sheet="1" objects="1" scenarios="1"/>
  <mergeCells count="2">
    <mergeCell ref="F7:F17"/>
    <mergeCell ref="G7:G17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0" orientation="landscape" r:id="rId1"/>
  <headerFooter>
    <oddFooter>&amp;C&amp;"Helvetica,Standard"&amp;K000000KiLA Cup am 18.02.2024 in Bühlertal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Teammeldung</vt:lpstr>
      <vt:lpstr>WKB Fünfersprunglauf</vt:lpstr>
      <vt:lpstr>WKB Hoch-Weit</vt:lpstr>
      <vt:lpstr>WKB 20m Sprint</vt:lpstr>
      <vt:lpstr>WKB Stoßen</vt:lpstr>
      <vt:lpstr>WKB Hindernis-Staffel</vt:lpstr>
      <vt:lpstr>Teammeldung!Druckbereich</vt:lpstr>
      <vt:lpstr>'WKB 20m Sprint'!Druckbereich</vt:lpstr>
      <vt:lpstr>'WKB Fünfersprunglauf'!Druckbereich</vt:lpstr>
      <vt:lpstr>'WKB Hindernis-Staffel'!Druckbereich</vt:lpstr>
      <vt:lpstr>'WKB Hoch-Weit'!Druckbereich</vt:lpstr>
      <vt:lpstr>'WKB Stoßen'!Druckbereich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Händel</dc:creator>
  <cp:lastModifiedBy>Ilka Lanz</cp:lastModifiedBy>
  <cp:lastPrinted>2024-02-02T14:16:06Z</cp:lastPrinted>
  <dcterms:created xsi:type="dcterms:W3CDTF">2017-01-08T14:01:50Z</dcterms:created>
  <dcterms:modified xsi:type="dcterms:W3CDTF">2024-02-02T14:17:39Z</dcterms:modified>
</cp:coreProperties>
</file>