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3E3E041E-7ABB-AD47-BA7A-2EC185EF51E2}" xr6:coauthVersionLast="47" xr6:coauthVersionMax="47" xr10:uidLastSave="{00000000-0000-0000-0000-000000000000}"/>
  <bookViews>
    <workbookView xWindow="22540" yWindow="7600" windowWidth="21520" windowHeight="15720" xr2:uid="{00000000-000D-0000-FFFF-FFFF00000000}"/>
  </bookViews>
  <sheets>
    <sheet name="Teammeldung" sheetId="1" r:id="rId1"/>
    <sheet name="WKB Mehrfachsprung" sheetId="2" r:id="rId2"/>
    <sheet name="WKB Hoch-Weit" sheetId="3" r:id="rId3"/>
    <sheet name="WKB 20m Sprint" sheetId="4" r:id="rId4"/>
    <sheet name="WKB Stoßen" sheetId="5" r:id="rId5"/>
    <sheet name="WKB 30m Hürdenlauf" sheetId="6" r:id="rId6"/>
  </sheets>
  <definedNames>
    <definedName name="_xlnm.Print_Area" localSheetId="0">Teammeldung!$A$1:$F$17</definedName>
    <definedName name="_xlnm.Print_Area" localSheetId="3">'WKB 20m Sprint'!$A$1:$I$18</definedName>
    <definedName name="_xlnm.Print_Area" localSheetId="5">'WKB 30m Hürdenlauf'!$A$1:$I$18</definedName>
    <definedName name="_xlnm.Print_Area" localSheetId="2">'WKB Hoch-Weit'!$A$1:$S$18</definedName>
    <definedName name="_xlnm.Print_Area" localSheetId="1">'WKB Mehrfachsprung'!$A$1:$J$18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D7" i="6"/>
  <c r="C7" i="6"/>
  <c r="E7" i="6"/>
  <c r="B7" i="6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D7" i="5"/>
  <c r="C7" i="5"/>
  <c r="E7" i="5"/>
  <c r="B7" i="5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D7" i="4"/>
  <c r="C7" i="4"/>
  <c r="E7" i="4"/>
  <c r="B7" i="4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D7" i="3"/>
  <c r="C7" i="3"/>
  <c r="E7" i="3"/>
  <c r="B7" i="3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D7" i="2"/>
  <c r="C7" i="2"/>
  <c r="E7" i="2"/>
  <c r="B7" i="2"/>
  <c r="B4" i="6" l="1"/>
  <c r="B4" i="5"/>
  <c r="B4" i="4"/>
  <c r="B4" i="3"/>
</calcChain>
</file>

<file path=xl/sharedStrings.xml><?xml version="1.0" encoding="utf-8"?>
<sst xmlns="http://schemas.openxmlformats.org/spreadsheetml/2006/main" count="85" uniqueCount="44">
  <si>
    <t>U12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</si>
  <si>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</si>
  <si>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</si>
  <si>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</si>
  <si>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</si>
  <si>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</si>
  <si>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</si>
  <si>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Wettkampfblatt Mehrfachsprung - Fünfsprung</t>
  </si>
  <si>
    <t>Nr.</t>
  </si>
  <si>
    <t>Jg.</t>
  </si>
  <si>
    <t>G</t>
  </si>
  <si>
    <t>Ergebnisse der
besten 6 Teilnehmer</t>
  </si>
  <si>
    <t xml:space="preserve"> Mannschaftsergebnis (Summe) :</t>
  </si>
  <si>
    <t xml:space="preserve">Ergebnisse der </t>
  </si>
  <si>
    <t>besten sechs</t>
  </si>
  <si>
    <t xml:space="preserve"> Nr.</t>
  </si>
  <si>
    <t>Teilnehmer</t>
  </si>
  <si>
    <t>Wettkampfblatt Sprint  -  20m fliegend</t>
  </si>
  <si>
    <t>Mannschaftsergebnis (Summe):</t>
  </si>
  <si>
    <t>Summe der</t>
  </si>
  <si>
    <t>1. Vers.</t>
  </si>
  <si>
    <t>2. Vers.</t>
  </si>
  <si>
    <t>3. Vers.</t>
  </si>
  <si>
    <t>Versuche</t>
  </si>
  <si>
    <t>Summe der 
besten 2 Versuche</t>
  </si>
  <si>
    <t>Zeit 1. Lauf</t>
  </si>
  <si>
    <t>Zeit 2. Lauf</t>
  </si>
  <si>
    <t>bester Lauf</t>
  </si>
  <si>
    <t>Ergebnisse der besten sechs Teilnehmer</t>
  </si>
  <si>
    <t>4. Vers.</t>
  </si>
  <si>
    <t>besten drei</t>
  </si>
  <si>
    <t>1. Versuch</t>
  </si>
  <si>
    <t>2. Versuch</t>
  </si>
  <si>
    <t>3. Versuch</t>
  </si>
  <si>
    <t>5 Reifen, LL(RR) – RR(LL) – L(R) - Landung auf Weite</t>
  </si>
  <si>
    <t>einzeln durch die Lichtschranke / 10m Anlauf / 2 Läufe / der Beste zählt</t>
  </si>
  <si>
    <t>Wettkampfblatt beidhändiges Stoßen, Medizinball (1,5kg)</t>
  </si>
  <si>
    <t>4 Versuche - beidhändiger, frontaler Stoß, hinterher springen ist erlaubt, Gewicht 1,5kg</t>
  </si>
  <si>
    <t>Wettkampfblatt 30m-Hürdenlauf</t>
  </si>
  <si>
    <t>Kinderhürden, Höhe: 50cm, einzeln durch die Lichtschranke,
Anlauf: 10m , Abstand: 6m,  2 Läufe, der Beste wird gewertet</t>
  </si>
  <si>
    <t>Wettkampfblatt Hoch-Weit</t>
  </si>
  <si>
    <t>10m Anlauf, frontaler Sprung über Stange, Landung zuerst auf den Füßen, jede Höhe 2 Versuche</t>
  </si>
  <si>
    <t>Ergebnisse der besten 6 Teilnehmer</t>
  </si>
  <si>
    <t xml:space="preserve">Team-Meldung für den KiLA-Cup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</si>
</sst>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13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Calibri"/>
      <family val="2"/>
    </font>
    <font>
      <b/>
      <sz val="18"/>
      <color rgb="FF000000"/>
      <name val="Arial"/>
      <family val="2"/>
    </font>
    <font>
      <b/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8">
    <xf numFmtId="0" fontId="0" fillId="0" borderId="0" xfId="0">
      <alignment vertical="top" wrapText="1"/>
    </xf>
    <xf numFmtId="0" fontId="4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/>
    <xf numFmtId="1" fontId="5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4" fillId="3" borderId="2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2" fillId="0" borderId="1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6" fillId="0" borderId="0" xfId="0" applyNumberFormat="1" applyFont="1" applyAlignment="1"/>
    <xf numFmtId="1" fontId="4" fillId="0" borderId="40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left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42" xfId="0" applyNumberFormat="1" applyFont="1" applyBorder="1" applyAlignment="1">
      <alignment horizontal="center" vertical="center"/>
    </xf>
    <xf numFmtId="1" fontId="5" fillId="0" borderId="41" xfId="0" applyNumberFormat="1" applyFont="1" applyBorder="1" applyAlignment="1">
      <alignment horizontal="center" vertical="center"/>
    </xf>
    <xf numFmtId="1" fontId="9" fillId="0" borderId="36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left" vertical="center"/>
    </xf>
    <xf numFmtId="1" fontId="5" fillId="0" borderId="45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/>
    </xf>
    <xf numFmtId="164" fontId="5" fillId="0" borderId="4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left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/>
    </xf>
    <xf numFmtId="1" fontId="5" fillId="0" borderId="54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left" vertical="center"/>
    </xf>
    <xf numFmtId="0" fontId="5" fillId="0" borderId="55" xfId="0" applyNumberFormat="1" applyFont="1" applyBorder="1" applyAlignment="1">
      <alignment horizontal="left" vertical="center"/>
    </xf>
    <xf numFmtId="0" fontId="5" fillId="0" borderId="47" xfId="0" applyNumberFormat="1" applyFont="1" applyBorder="1" applyAlignment="1">
      <alignment horizontal="left" vertical="center"/>
    </xf>
    <xf numFmtId="0" fontId="5" fillId="0" borderId="56" xfId="0" applyNumberFormat="1" applyFont="1" applyBorder="1" applyAlignment="1">
      <alignment horizontal="center" vertical="center"/>
    </xf>
    <xf numFmtId="0" fontId="5" fillId="0" borderId="57" xfId="0" applyNumberFormat="1" applyFont="1" applyBorder="1" applyAlignment="1">
      <alignment horizontal="left" vertical="center"/>
    </xf>
    <xf numFmtId="0" fontId="5" fillId="0" borderId="58" xfId="0" applyNumberFormat="1" applyFont="1" applyBorder="1" applyAlignment="1">
      <alignment horizontal="center" vertical="center"/>
    </xf>
    <xf numFmtId="0" fontId="5" fillId="0" borderId="59" xfId="0" applyNumberFormat="1" applyFont="1" applyBorder="1" applyAlignment="1">
      <alignment horizontal="left" vertical="center"/>
    </xf>
    <xf numFmtId="0" fontId="5" fillId="0" borderId="48" xfId="0" applyNumberFormat="1" applyFont="1" applyBorder="1" applyAlignment="1">
      <alignment horizontal="left" vertical="center"/>
    </xf>
    <xf numFmtId="0" fontId="5" fillId="0" borderId="60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left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55" xfId="0" applyNumberFormat="1" applyFont="1" applyBorder="1" applyAlignment="1">
      <alignment horizontal="left" vertical="center" wrapText="1"/>
    </xf>
    <xf numFmtId="0" fontId="5" fillId="0" borderId="47" xfId="0" applyNumberFormat="1" applyFont="1" applyBorder="1" applyAlignment="1">
      <alignment horizontal="left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0" fontId="5" fillId="0" borderId="56" xfId="0" applyNumberFormat="1" applyFont="1" applyBorder="1" applyAlignment="1">
      <alignment horizontal="center" vertical="center" wrapText="1"/>
    </xf>
    <xf numFmtId="0" fontId="5" fillId="0" borderId="57" xfId="0" applyNumberFormat="1" applyFont="1" applyBorder="1" applyAlignment="1">
      <alignment horizontal="left" vertical="center" wrapText="1"/>
    </xf>
    <xf numFmtId="0" fontId="5" fillId="0" borderId="58" xfId="0" applyNumberFormat="1" applyFont="1" applyBorder="1" applyAlignment="1">
      <alignment horizontal="center" vertical="center" wrapText="1"/>
    </xf>
    <xf numFmtId="0" fontId="5" fillId="0" borderId="59" xfId="0" applyNumberFormat="1" applyFont="1" applyBorder="1" applyAlignment="1">
      <alignment horizontal="left" vertical="center" wrapText="1"/>
    </xf>
    <xf numFmtId="0" fontId="5" fillId="0" borderId="48" xfId="0" applyNumberFormat="1" applyFont="1" applyBorder="1" applyAlignment="1">
      <alignment horizontal="left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5" fillId="0" borderId="60" xfId="0" applyNumberFormat="1" applyFont="1" applyBorder="1" applyAlignment="1">
      <alignment horizontal="center" vertical="center" wrapText="1"/>
    </xf>
    <xf numFmtId="1" fontId="3" fillId="0" borderId="61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3" fillId="0" borderId="52" xfId="0" applyNumberFormat="1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right"/>
    </xf>
    <xf numFmtId="0" fontId="1" fillId="0" borderId="0" xfId="0" applyNumberFormat="1" applyFont="1" applyBorder="1" applyAlignment="1"/>
    <xf numFmtId="1" fontId="4" fillId="0" borderId="6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5" fillId="4" borderId="65" xfId="0" applyNumberFormat="1" applyFont="1" applyFill="1" applyBorder="1" applyAlignment="1">
      <alignment horizontal="center" vertical="center"/>
    </xf>
    <xf numFmtId="1" fontId="5" fillId="4" borderId="66" xfId="0" applyNumberFormat="1" applyFont="1" applyFill="1" applyBorder="1" applyAlignment="1">
      <alignment horizontal="center" vertical="center"/>
    </xf>
    <xf numFmtId="1" fontId="5" fillId="4" borderId="67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/>
    <xf numFmtId="0" fontId="1" fillId="0" borderId="1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3" fillId="2" borderId="62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F19" sqref="F19"/>
    </sheetView>
  </sheetViews>
  <sheetFormatPr baseColWidth="10" defaultColWidth="8.125" defaultRowHeight="14.5" customHeight="1" x14ac:dyDescent="0.2"/>
  <cols>
    <col min="1" max="1" width="8.125" style="5" customWidth="1"/>
    <col min="2" max="2" width="25.75" style="5" customWidth="1"/>
    <col min="3" max="3" width="18.875" style="5" customWidth="1"/>
    <col min="4" max="4" width="10.375" style="5" bestFit="1" customWidth="1"/>
    <col min="5" max="5" width="12.5" style="5" bestFit="1" customWidth="1"/>
    <col min="6" max="6" width="16.875" style="5" customWidth="1"/>
    <col min="7" max="255" width="8.125" style="5" customWidth="1"/>
  </cols>
  <sheetData>
    <row r="1" spans="1:6" ht="26" customHeight="1" x14ac:dyDescent="0.3">
      <c r="A1" s="49" t="s">
        <v>43</v>
      </c>
      <c r="E1" s="105" t="s">
        <v>0</v>
      </c>
      <c r="F1" s="42"/>
    </row>
    <row r="2" spans="1:6" ht="17" customHeight="1" x14ac:dyDescent="0.2">
      <c r="F2" s="42"/>
    </row>
    <row r="3" spans="1:6" ht="17" customHeight="1" x14ac:dyDescent="0.2">
      <c r="F3" s="42"/>
    </row>
    <row r="4" spans="1:6" ht="23" customHeight="1" x14ac:dyDescent="0.25">
      <c r="A4" s="115" t="s">
        <v>1</v>
      </c>
      <c r="B4" s="119"/>
      <c r="C4" s="120"/>
      <c r="F4" s="42"/>
    </row>
    <row r="5" spans="1:6" ht="19" customHeight="1" thickBot="1" x14ac:dyDescent="0.25">
      <c r="F5" s="42"/>
    </row>
    <row r="6" spans="1:6" ht="24" customHeight="1" thickBot="1" x14ac:dyDescent="0.25">
      <c r="B6" s="1" t="s">
        <v>2</v>
      </c>
      <c r="C6" s="1" t="s">
        <v>3</v>
      </c>
      <c r="D6" s="44" t="s">
        <v>4</v>
      </c>
      <c r="E6" s="44" t="s">
        <v>5</v>
      </c>
      <c r="F6" s="42"/>
    </row>
    <row r="7" spans="1:6" ht="24.75" customHeight="1" x14ac:dyDescent="0.2">
      <c r="A7" s="2">
        <v>1</v>
      </c>
      <c r="B7" s="3"/>
      <c r="C7" s="3"/>
      <c r="D7" s="45"/>
      <c r="E7" s="46"/>
      <c r="F7" s="116" t="s">
        <v>6</v>
      </c>
    </row>
    <row r="8" spans="1:6" ht="24.75" customHeight="1" x14ac:dyDescent="0.2">
      <c r="A8" s="2">
        <v>2</v>
      </c>
      <c r="B8" s="4"/>
      <c r="C8" s="4"/>
      <c r="D8" s="47"/>
      <c r="E8" s="48"/>
      <c r="F8" s="117"/>
    </row>
    <row r="9" spans="1:6" ht="24.75" customHeight="1" x14ac:dyDescent="0.2">
      <c r="A9" s="2">
        <v>3</v>
      </c>
      <c r="B9" s="4"/>
      <c r="C9" s="4"/>
      <c r="D9" s="47"/>
      <c r="E9" s="48"/>
      <c r="F9" s="117"/>
    </row>
    <row r="10" spans="1:6" ht="24.75" customHeight="1" x14ac:dyDescent="0.2">
      <c r="A10" s="2">
        <v>4</v>
      </c>
      <c r="B10" s="4"/>
      <c r="C10" s="4"/>
      <c r="D10" s="47"/>
      <c r="E10" s="48"/>
      <c r="F10" s="117"/>
    </row>
    <row r="11" spans="1:6" ht="24.75" customHeight="1" x14ac:dyDescent="0.2">
      <c r="A11" s="2">
        <v>5</v>
      </c>
      <c r="B11" s="4"/>
      <c r="C11" s="4"/>
      <c r="D11" s="47"/>
      <c r="E11" s="48"/>
      <c r="F11" s="118"/>
    </row>
    <row r="12" spans="1:6" ht="24.75" customHeight="1" x14ac:dyDescent="0.2">
      <c r="A12" s="2">
        <v>6</v>
      </c>
      <c r="B12" s="4"/>
      <c r="C12" s="4"/>
      <c r="D12" s="47"/>
      <c r="E12" s="48"/>
      <c r="F12" s="42"/>
    </row>
    <row r="13" spans="1:6" ht="24.75" customHeight="1" x14ac:dyDescent="0.2">
      <c r="A13" s="2">
        <v>7</v>
      </c>
      <c r="B13" s="4"/>
      <c r="C13" s="4"/>
      <c r="D13" s="47"/>
      <c r="E13" s="48"/>
      <c r="F13" s="42"/>
    </row>
    <row r="14" spans="1:6" ht="24.75" customHeight="1" x14ac:dyDescent="0.2">
      <c r="A14" s="2">
        <v>8</v>
      </c>
      <c r="B14" s="4"/>
      <c r="C14" s="4"/>
      <c r="D14" s="47"/>
      <c r="E14" s="48"/>
      <c r="F14" s="42"/>
    </row>
    <row r="15" spans="1:6" ht="24.75" customHeight="1" x14ac:dyDescent="0.2">
      <c r="A15" s="2">
        <v>9</v>
      </c>
      <c r="B15" s="4"/>
      <c r="C15" s="4"/>
      <c r="D15" s="47"/>
      <c r="E15" s="48"/>
      <c r="F15" s="42"/>
    </row>
    <row r="16" spans="1:6" ht="24.75" customHeight="1" x14ac:dyDescent="0.2">
      <c r="A16" s="2">
        <v>10</v>
      </c>
      <c r="B16" s="4"/>
      <c r="C16" s="4"/>
      <c r="D16" s="47"/>
      <c r="E16" s="48"/>
      <c r="F16" s="42"/>
    </row>
    <row r="17" spans="1:6" ht="24.75" customHeight="1" x14ac:dyDescent="0.2">
      <c r="A17" s="2">
        <v>11</v>
      </c>
      <c r="B17" s="4"/>
      <c r="C17" s="4"/>
      <c r="D17" s="47"/>
      <c r="E17" s="48"/>
      <c r="F17" s="42"/>
    </row>
  </sheetData>
  <mergeCells count="2">
    <mergeCell ref="F7:F11"/>
    <mergeCell ref="B4:C4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orientation="landscape" r:id="rId1"/>
  <headerFooter>
    <oddFooter>&amp;C&amp;"Helvetica,Standard"&amp;K000000KiLA Cup am 26.11.2023 in Steinbach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25"/>
  <sheetViews>
    <sheetView showGridLines="0" zoomScaleNormal="100" workbookViewId="0">
      <selection activeCell="G21" sqref="G21"/>
    </sheetView>
  </sheetViews>
  <sheetFormatPr baseColWidth="10" defaultColWidth="8.125" defaultRowHeight="14.5" customHeight="1" x14ac:dyDescent="0.2"/>
  <cols>
    <col min="1" max="1" width="6.5" style="5" customWidth="1"/>
    <col min="2" max="2" width="15.5" style="5" customWidth="1"/>
    <col min="3" max="3" width="11.75" style="5" customWidth="1"/>
    <col min="4" max="4" width="5.25" style="42" customWidth="1"/>
    <col min="5" max="5" width="4.25" style="42" customWidth="1"/>
    <col min="6" max="8" width="9.75" style="5" bestFit="1" customWidth="1"/>
    <col min="9" max="9" width="12.5" style="5" customWidth="1"/>
    <col min="10" max="10" width="13.75" style="5" customWidth="1"/>
    <col min="11" max="255" width="8.125" style="5" customWidth="1"/>
  </cols>
  <sheetData>
    <row r="1" spans="1:10" ht="26" customHeight="1" x14ac:dyDescent="0.3">
      <c r="A1" s="49" t="s">
        <v>7</v>
      </c>
      <c r="J1" s="105" t="s">
        <v>0</v>
      </c>
    </row>
    <row r="2" spans="1:10" ht="26" customHeight="1" x14ac:dyDescent="0.2">
      <c r="B2" s="58" t="s">
        <v>34</v>
      </c>
    </row>
    <row r="3" spans="1:10" ht="26" customHeight="1" thickBot="1" x14ac:dyDescent="0.25"/>
    <row r="4" spans="1:10" ht="24.75" customHeight="1" x14ac:dyDescent="0.25">
      <c r="A4" s="43" t="s">
        <v>1</v>
      </c>
      <c r="B4" s="57"/>
      <c r="I4" s="121" t="s">
        <v>24</v>
      </c>
      <c r="J4" s="121" t="s">
        <v>11</v>
      </c>
    </row>
    <row r="5" spans="1:10" ht="19" customHeight="1" thickBot="1" x14ac:dyDescent="0.25">
      <c r="I5" s="122"/>
      <c r="J5" s="122"/>
    </row>
    <row r="6" spans="1:10" ht="28" customHeight="1" thickBot="1" x14ac:dyDescent="0.25">
      <c r="A6" s="51" t="s">
        <v>8</v>
      </c>
      <c r="B6" s="71" t="s">
        <v>2</v>
      </c>
      <c r="C6" s="71" t="s">
        <v>3</v>
      </c>
      <c r="D6" s="35" t="s">
        <v>9</v>
      </c>
      <c r="E6" s="35" t="s">
        <v>10</v>
      </c>
      <c r="F6" s="35" t="s">
        <v>31</v>
      </c>
      <c r="G6" s="35" t="s">
        <v>32</v>
      </c>
      <c r="H6" s="38" t="s">
        <v>33</v>
      </c>
      <c r="I6" s="123"/>
      <c r="J6" s="123"/>
    </row>
    <row r="7" spans="1:10" ht="24.75" customHeight="1" x14ac:dyDescent="0.2">
      <c r="A7" s="76">
        <v>1</v>
      </c>
      <c r="B7" s="81" t="str">
        <f>IF(Teammeldung!B7="","",Teammeldung!B7)</f>
        <v/>
      </c>
      <c r="C7" s="82" t="str">
        <f>IF(Teammeldung!C7="","",Teammeldung!C7)</f>
        <v/>
      </c>
      <c r="D7" s="72" t="str">
        <f>IF(Teammeldung!D7="","",Teammeldung!D7-2000)</f>
        <v/>
      </c>
      <c r="E7" s="83" t="str">
        <f>IF(Teammeldung!E7="","",Teammeldung!E7)</f>
        <v/>
      </c>
      <c r="F7" s="79"/>
      <c r="G7" s="54"/>
      <c r="H7" s="55"/>
      <c r="I7" s="111"/>
      <c r="J7" s="41"/>
    </row>
    <row r="8" spans="1:10" ht="24.75" customHeight="1" x14ac:dyDescent="0.2">
      <c r="A8" s="77">
        <v>2</v>
      </c>
      <c r="B8" s="84" t="str">
        <f>IF(Teammeldung!B8="","",Teammeldung!B8)</f>
        <v/>
      </c>
      <c r="C8" s="80" t="str">
        <f>IF(Teammeldung!C8="","",Teammeldung!C8)</f>
        <v/>
      </c>
      <c r="D8" s="70" t="str">
        <f>IF(Teammeldung!D8="","",Teammeldung!D8-2000)</f>
        <v/>
      </c>
      <c r="E8" s="85" t="str">
        <f>IF(Teammeldung!E8="","",Teammeldung!E8)</f>
        <v/>
      </c>
      <c r="F8" s="53"/>
      <c r="G8" s="7"/>
      <c r="H8" s="56"/>
      <c r="I8" s="112"/>
      <c r="J8" s="31"/>
    </row>
    <row r="9" spans="1:10" ht="24.75" customHeight="1" x14ac:dyDescent="0.2">
      <c r="A9" s="77">
        <v>3</v>
      </c>
      <c r="B9" s="84" t="str">
        <f>IF(Teammeldung!B9="","",Teammeldung!B9)</f>
        <v/>
      </c>
      <c r="C9" s="80" t="str">
        <f>IF(Teammeldung!C9="","",Teammeldung!C9)</f>
        <v/>
      </c>
      <c r="D9" s="70" t="str">
        <f>IF(Teammeldung!D9="","",Teammeldung!D9-2000)</f>
        <v/>
      </c>
      <c r="E9" s="85" t="str">
        <f>IF(Teammeldung!E9="","",Teammeldung!E9)</f>
        <v/>
      </c>
      <c r="F9" s="53"/>
      <c r="G9" s="7"/>
      <c r="H9" s="56"/>
      <c r="I9" s="112"/>
      <c r="J9" s="31"/>
    </row>
    <row r="10" spans="1:10" ht="24.75" customHeight="1" x14ac:dyDescent="0.2">
      <c r="A10" s="77">
        <v>4</v>
      </c>
      <c r="B10" s="84" t="str">
        <f>IF(Teammeldung!B10="","",Teammeldung!B10)</f>
        <v/>
      </c>
      <c r="C10" s="80" t="str">
        <f>IF(Teammeldung!C10="","",Teammeldung!C10)</f>
        <v/>
      </c>
      <c r="D10" s="70" t="str">
        <f>IF(Teammeldung!D10="","",Teammeldung!D10-2000)</f>
        <v/>
      </c>
      <c r="E10" s="85" t="str">
        <f>IF(Teammeldung!E10="","",Teammeldung!E10)</f>
        <v/>
      </c>
      <c r="F10" s="53"/>
      <c r="G10" s="7"/>
      <c r="H10" s="56"/>
      <c r="I10" s="112"/>
      <c r="J10" s="31"/>
    </row>
    <row r="11" spans="1:10" ht="24.75" customHeight="1" x14ac:dyDescent="0.2">
      <c r="A11" s="77">
        <v>5</v>
      </c>
      <c r="B11" s="84" t="str">
        <f>IF(Teammeldung!B11="","",Teammeldung!B11)</f>
        <v/>
      </c>
      <c r="C11" s="80" t="str">
        <f>IF(Teammeldung!C11="","",Teammeldung!C11)</f>
        <v/>
      </c>
      <c r="D11" s="70" t="str">
        <f>IF(Teammeldung!D11="","",Teammeldung!D11-2000)</f>
        <v/>
      </c>
      <c r="E11" s="85" t="str">
        <f>IF(Teammeldung!E11="","",Teammeldung!E11)</f>
        <v/>
      </c>
      <c r="F11" s="53"/>
      <c r="G11" s="7"/>
      <c r="H11" s="56"/>
      <c r="I11" s="112"/>
      <c r="J11" s="31"/>
    </row>
    <row r="12" spans="1:10" ht="24.75" customHeight="1" x14ac:dyDescent="0.2">
      <c r="A12" s="77">
        <v>6</v>
      </c>
      <c r="B12" s="84" t="str">
        <f>IF(Teammeldung!B12="","",Teammeldung!B12)</f>
        <v/>
      </c>
      <c r="C12" s="80" t="str">
        <f>IF(Teammeldung!C12="","",Teammeldung!C12)</f>
        <v/>
      </c>
      <c r="D12" s="70" t="str">
        <f>IF(Teammeldung!D12="","",Teammeldung!D12-2000)</f>
        <v/>
      </c>
      <c r="E12" s="85" t="str">
        <f>IF(Teammeldung!E12="","",Teammeldung!E12)</f>
        <v/>
      </c>
      <c r="F12" s="53"/>
      <c r="G12" s="7"/>
      <c r="H12" s="56"/>
      <c r="I12" s="112"/>
      <c r="J12" s="31"/>
    </row>
    <row r="13" spans="1:10" ht="24.75" customHeight="1" x14ac:dyDescent="0.2">
      <c r="A13" s="77">
        <v>7</v>
      </c>
      <c r="B13" s="84" t="str">
        <f>IF(Teammeldung!B13="","",Teammeldung!B13)</f>
        <v/>
      </c>
      <c r="C13" s="80" t="str">
        <f>IF(Teammeldung!C13="","",Teammeldung!C13)</f>
        <v/>
      </c>
      <c r="D13" s="70" t="str">
        <f>IF(Teammeldung!D13="","",Teammeldung!D13-2000)</f>
        <v/>
      </c>
      <c r="E13" s="85" t="str">
        <f>IF(Teammeldung!E13="","",Teammeldung!E13)</f>
        <v/>
      </c>
      <c r="F13" s="53"/>
      <c r="G13" s="7"/>
      <c r="H13" s="56"/>
      <c r="I13" s="112"/>
      <c r="J13" s="31"/>
    </row>
    <row r="14" spans="1:10" ht="24.75" customHeight="1" x14ac:dyDescent="0.2">
      <c r="A14" s="77">
        <v>8</v>
      </c>
      <c r="B14" s="84" t="str">
        <f>IF(Teammeldung!B14="","",Teammeldung!B14)</f>
        <v/>
      </c>
      <c r="C14" s="80" t="str">
        <f>IF(Teammeldung!C14="","",Teammeldung!C14)</f>
        <v/>
      </c>
      <c r="D14" s="70" t="str">
        <f>IF(Teammeldung!D14="","",Teammeldung!D14-2000)</f>
        <v/>
      </c>
      <c r="E14" s="85" t="str">
        <f>IF(Teammeldung!E14="","",Teammeldung!E14)</f>
        <v/>
      </c>
      <c r="F14" s="53"/>
      <c r="G14" s="7"/>
      <c r="H14" s="56"/>
      <c r="I14" s="112"/>
      <c r="J14" s="31"/>
    </row>
    <row r="15" spans="1:10" ht="24.75" customHeight="1" x14ac:dyDescent="0.2">
      <c r="A15" s="77">
        <v>9</v>
      </c>
      <c r="B15" s="84" t="str">
        <f>IF(Teammeldung!B15="","",Teammeldung!B15)</f>
        <v/>
      </c>
      <c r="C15" s="80" t="str">
        <f>IF(Teammeldung!C15="","",Teammeldung!C15)</f>
        <v/>
      </c>
      <c r="D15" s="70" t="str">
        <f>IF(Teammeldung!D15="","",Teammeldung!D15-2000)</f>
        <v/>
      </c>
      <c r="E15" s="85" t="str">
        <f>IF(Teammeldung!E15="","",Teammeldung!E15)</f>
        <v/>
      </c>
      <c r="F15" s="53"/>
      <c r="G15" s="7"/>
      <c r="H15" s="56"/>
      <c r="I15" s="112"/>
      <c r="J15" s="31"/>
    </row>
    <row r="16" spans="1:10" ht="24.75" customHeight="1" x14ac:dyDescent="0.2">
      <c r="A16" s="77">
        <v>10</v>
      </c>
      <c r="B16" s="84" t="str">
        <f>IF(Teammeldung!B16="","",Teammeldung!B16)</f>
        <v/>
      </c>
      <c r="C16" s="80" t="str">
        <f>IF(Teammeldung!C16="","",Teammeldung!C16)</f>
        <v/>
      </c>
      <c r="D16" s="70" t="str">
        <f>IF(Teammeldung!D16="","",Teammeldung!D16-2000)</f>
        <v/>
      </c>
      <c r="E16" s="85" t="str">
        <f>IF(Teammeldung!E16="","",Teammeldung!E16)</f>
        <v/>
      </c>
      <c r="F16" s="53"/>
      <c r="G16" s="7"/>
      <c r="H16" s="56"/>
      <c r="I16" s="112"/>
      <c r="J16" s="31"/>
    </row>
    <row r="17" spans="1:10" ht="24.75" customHeight="1" thickBot="1" x14ac:dyDescent="0.25">
      <c r="A17" s="78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73" t="str">
        <f>IF(Teammeldung!D17="","",Teammeldung!D17-2000)</f>
        <v/>
      </c>
      <c r="E17" s="88" t="str">
        <f>IF(Teammeldung!E17="","",Teammeldung!E17)</f>
        <v/>
      </c>
      <c r="F17" s="65"/>
      <c r="G17" s="33"/>
      <c r="H17" s="34"/>
      <c r="I17" s="113"/>
      <c r="J17" s="32"/>
    </row>
    <row r="18" spans="1:10" ht="39" customHeight="1" x14ac:dyDescent="0.2">
      <c r="I18" s="50" t="s">
        <v>12</v>
      </c>
      <c r="J18" s="16"/>
    </row>
    <row r="19" spans="1:10" ht="24.75" customHeight="1" x14ac:dyDescent="0.2"/>
    <row r="20" spans="1:10" ht="24.75" customHeight="1" x14ac:dyDescent="0.2"/>
    <row r="21" spans="1:10" ht="24.75" customHeight="1" x14ac:dyDescent="0.2"/>
    <row r="22" spans="1:10" ht="24.75" customHeight="1" x14ac:dyDescent="0.2"/>
    <row r="23" spans="1:10" ht="17" customHeight="1" x14ac:dyDescent="0.2"/>
    <row r="24" spans="1:10" ht="17" customHeight="1" x14ac:dyDescent="0.2"/>
    <row r="25" spans="1:10" ht="17" customHeight="1" x14ac:dyDescent="0.2"/>
  </sheetData>
  <sheetProtection algorithmName="SHA-512" hashValue="rWZl5JyUpIg98CN2xCW6RXor2nuu73AS/FbHp6YRvLf8Rb29XmNqhFWT3Qmq1JOPHrGx0xIB83l8sHSfUffUkA==" saltValue="PhTvd087dg34kVEnMSb3Dw==" spinCount="100000" sheet="1" objects="1" scenarios="1"/>
  <mergeCells count="2">
    <mergeCell ref="J4:J6"/>
    <mergeCell ref="I4:I6"/>
  </mergeCells>
  <printOptions horizontalCentered="1" verticalCentered="1"/>
  <pageMargins left="0.35433070866141736" right="0.35433070866141736" top="0.39370078740157483" bottom="0.39370078740157483" header="0.51181102362204722" footer="0.11811023622047245"/>
  <pageSetup paperSize="9" scale="97" orientation="landscape" r:id="rId1"/>
  <headerFooter>
    <oddFooter>&amp;C&amp;"Helvetica,Standard"&amp;K000000KiLA Cup am 26.11.2023 in Steinbach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26"/>
  <sheetViews>
    <sheetView showGridLines="0" workbookViewId="0">
      <selection activeCell="S18" sqref="S18"/>
    </sheetView>
  </sheetViews>
  <sheetFormatPr baseColWidth="10" defaultColWidth="8.125" defaultRowHeight="20" customHeight="1" x14ac:dyDescent="0.2"/>
  <cols>
    <col min="1" max="1" width="6.375" style="5" customWidth="1"/>
    <col min="2" max="2" width="15.25" style="5" customWidth="1"/>
    <col min="3" max="3" width="14.875" style="5" customWidth="1"/>
    <col min="4" max="4" width="4.5" style="5" customWidth="1"/>
    <col min="5" max="5" width="4.75" style="5" customWidth="1"/>
    <col min="6" max="18" width="3.625" style="5" customWidth="1"/>
    <col min="19" max="19" width="13.875" style="5" customWidth="1"/>
    <col min="20" max="252" width="8.125" style="5" customWidth="1"/>
  </cols>
  <sheetData>
    <row r="1" spans="1:19" ht="26" customHeight="1" x14ac:dyDescent="0.3">
      <c r="A1" s="49" t="s">
        <v>40</v>
      </c>
      <c r="S1" s="105" t="s">
        <v>0</v>
      </c>
    </row>
    <row r="2" spans="1:19" ht="23" customHeight="1" x14ac:dyDescent="0.2">
      <c r="B2" s="126" t="s">
        <v>41</v>
      </c>
      <c r="C2" s="126"/>
      <c r="D2" s="126"/>
      <c r="E2" s="126"/>
      <c r="F2" s="114"/>
    </row>
    <row r="3" spans="1:19" ht="31" customHeight="1" thickBot="1" x14ac:dyDescent="0.25">
      <c r="B3" s="126"/>
      <c r="C3" s="126"/>
      <c r="D3" s="126"/>
      <c r="E3" s="126"/>
      <c r="F3" s="114"/>
    </row>
    <row r="4" spans="1:19" ht="26.5" customHeight="1" x14ac:dyDescent="0.25">
      <c r="A4" s="43" t="s">
        <v>1</v>
      </c>
      <c r="B4" s="57">
        <f>Teammeldung!B4</f>
        <v>0</v>
      </c>
      <c r="S4" s="121" t="s">
        <v>42</v>
      </c>
    </row>
    <row r="5" spans="1:19" ht="23.5" customHeight="1" thickBot="1" x14ac:dyDescent="0.25">
      <c r="S5" s="124" t="s">
        <v>14</v>
      </c>
    </row>
    <row r="6" spans="1:19" ht="33" customHeight="1" thickBot="1" x14ac:dyDescent="0.25">
      <c r="A6" s="9" t="s">
        <v>15</v>
      </c>
      <c r="B6" s="60" t="s">
        <v>2</v>
      </c>
      <c r="C6" s="60" t="s">
        <v>3</v>
      </c>
      <c r="D6" s="61" t="s">
        <v>9</v>
      </c>
      <c r="E6" s="61" t="s">
        <v>10</v>
      </c>
      <c r="F6" s="10">
        <v>70</v>
      </c>
      <c r="G6" s="19">
        <v>80</v>
      </c>
      <c r="H6" s="22">
        <v>90</v>
      </c>
      <c r="I6" s="20">
        <v>95</v>
      </c>
      <c r="J6" s="10">
        <v>100</v>
      </c>
      <c r="K6" s="10">
        <v>105</v>
      </c>
      <c r="L6" s="10">
        <v>110</v>
      </c>
      <c r="M6" s="10">
        <v>115</v>
      </c>
      <c r="N6" s="10">
        <v>120</v>
      </c>
      <c r="O6" s="10">
        <v>125</v>
      </c>
      <c r="P6" s="10">
        <v>130</v>
      </c>
      <c r="Q6" s="10">
        <v>135</v>
      </c>
      <c r="R6" s="19">
        <v>140</v>
      </c>
      <c r="S6" s="125" t="s">
        <v>16</v>
      </c>
    </row>
    <row r="7" spans="1:19" ht="25" customHeight="1" x14ac:dyDescent="0.2">
      <c r="A7" s="74">
        <v>1</v>
      </c>
      <c r="B7" s="91" t="str">
        <f>IF(Teammeldung!B7="","",Teammeldung!B7)</f>
        <v/>
      </c>
      <c r="C7" s="92" t="str">
        <f>IF(Teammeldung!C7="","",Teammeldung!C7)</f>
        <v/>
      </c>
      <c r="D7" s="93" t="str">
        <f>IF(Teammeldung!D7="","",Teammeldung!D7-2000)</f>
        <v/>
      </c>
      <c r="E7" s="94" t="str">
        <f>IF(Teammeldung!E7="","",Teammeldung!E7)</f>
        <v/>
      </c>
      <c r="F7" s="63"/>
      <c r="G7" s="6"/>
      <c r="H7" s="21"/>
      <c r="I7" s="6"/>
      <c r="J7" s="6"/>
      <c r="K7" s="6"/>
      <c r="L7" s="6"/>
      <c r="M7" s="6"/>
      <c r="N7" s="6"/>
      <c r="O7" s="6"/>
      <c r="P7" s="6"/>
      <c r="Q7" s="6"/>
      <c r="R7" s="6"/>
      <c r="S7" s="8"/>
    </row>
    <row r="8" spans="1:19" ht="25" customHeight="1" x14ac:dyDescent="0.2">
      <c r="A8" s="75">
        <v>2</v>
      </c>
      <c r="B8" s="95" t="str">
        <f>IF(Teammeldung!B8="","",Teammeldung!B8)</f>
        <v/>
      </c>
      <c r="C8" s="89" t="str">
        <f>IF(Teammeldung!C8="","",Teammeldung!C8)</f>
        <v/>
      </c>
      <c r="D8" s="90" t="str">
        <f>IF(Teammeldung!D8="","",Teammeldung!D8-2000)</f>
        <v/>
      </c>
      <c r="E8" s="96" t="str">
        <f>IF(Teammeldung!E8="","",Teammeldung!E8)</f>
        <v/>
      </c>
      <c r="F8" s="5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1"/>
    </row>
    <row r="9" spans="1:19" ht="25" customHeight="1" x14ac:dyDescent="0.2">
      <c r="A9" s="75">
        <v>3</v>
      </c>
      <c r="B9" s="95" t="str">
        <f>IF(Teammeldung!B9="","",Teammeldung!B9)</f>
        <v/>
      </c>
      <c r="C9" s="89" t="str">
        <f>IF(Teammeldung!C9="","",Teammeldung!C9)</f>
        <v/>
      </c>
      <c r="D9" s="90" t="str">
        <f>IF(Teammeldung!D9="","",Teammeldung!D9-2000)</f>
        <v/>
      </c>
      <c r="E9" s="96" t="str">
        <f>IF(Teammeldung!E9="","",Teammeldung!E9)</f>
        <v/>
      </c>
      <c r="F9" s="5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1"/>
    </row>
    <row r="10" spans="1:19" ht="25" customHeight="1" x14ac:dyDescent="0.2">
      <c r="A10" s="75">
        <v>4</v>
      </c>
      <c r="B10" s="95" t="str">
        <f>IF(Teammeldung!B10="","",Teammeldung!B10)</f>
        <v/>
      </c>
      <c r="C10" s="89" t="str">
        <f>IF(Teammeldung!C10="","",Teammeldung!C10)</f>
        <v/>
      </c>
      <c r="D10" s="90" t="str">
        <f>IF(Teammeldung!D10="","",Teammeldung!D10-2000)</f>
        <v/>
      </c>
      <c r="E10" s="96" t="str">
        <f>IF(Teammeldung!E10="","",Teammeldung!E10)</f>
        <v/>
      </c>
      <c r="F10" s="5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1"/>
    </row>
    <row r="11" spans="1:19" ht="25" customHeight="1" x14ac:dyDescent="0.2">
      <c r="A11" s="75">
        <v>5</v>
      </c>
      <c r="B11" s="95" t="str">
        <f>IF(Teammeldung!B11="","",Teammeldung!B11)</f>
        <v/>
      </c>
      <c r="C11" s="89" t="str">
        <f>IF(Teammeldung!C11="","",Teammeldung!C11)</f>
        <v/>
      </c>
      <c r="D11" s="90" t="str">
        <f>IF(Teammeldung!D11="","",Teammeldung!D11-2000)</f>
        <v/>
      </c>
      <c r="E11" s="96" t="str">
        <f>IF(Teammeldung!E11="","",Teammeldung!E11)</f>
        <v/>
      </c>
      <c r="F11" s="5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1"/>
    </row>
    <row r="12" spans="1:19" ht="25" customHeight="1" x14ac:dyDescent="0.2">
      <c r="A12" s="75">
        <v>6</v>
      </c>
      <c r="B12" s="95" t="str">
        <f>IF(Teammeldung!B12="","",Teammeldung!B12)</f>
        <v/>
      </c>
      <c r="C12" s="89" t="str">
        <f>IF(Teammeldung!C12="","",Teammeldung!C12)</f>
        <v/>
      </c>
      <c r="D12" s="90" t="str">
        <f>IF(Teammeldung!D12="","",Teammeldung!D12-2000)</f>
        <v/>
      </c>
      <c r="E12" s="96" t="str">
        <f>IF(Teammeldung!E12="","",Teammeldung!E12)</f>
        <v/>
      </c>
      <c r="F12" s="5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1"/>
    </row>
    <row r="13" spans="1:19" ht="25" customHeight="1" x14ac:dyDescent="0.2">
      <c r="A13" s="75">
        <v>7</v>
      </c>
      <c r="B13" s="95" t="str">
        <f>IF(Teammeldung!B13="","",Teammeldung!B13)</f>
        <v/>
      </c>
      <c r="C13" s="89" t="str">
        <f>IF(Teammeldung!C13="","",Teammeldung!C13)</f>
        <v/>
      </c>
      <c r="D13" s="90" t="str">
        <f>IF(Teammeldung!D13="","",Teammeldung!D13-2000)</f>
        <v/>
      </c>
      <c r="E13" s="96" t="str">
        <f>IF(Teammeldung!E13="","",Teammeldung!E13)</f>
        <v/>
      </c>
      <c r="F13" s="5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1"/>
    </row>
    <row r="14" spans="1:19" ht="25" customHeight="1" x14ac:dyDescent="0.2">
      <c r="A14" s="75">
        <v>8</v>
      </c>
      <c r="B14" s="95" t="str">
        <f>IF(Teammeldung!B14="","",Teammeldung!B14)</f>
        <v/>
      </c>
      <c r="C14" s="89" t="str">
        <f>IF(Teammeldung!C14="","",Teammeldung!C14)</f>
        <v/>
      </c>
      <c r="D14" s="90" t="str">
        <f>IF(Teammeldung!D14="","",Teammeldung!D14-2000)</f>
        <v/>
      </c>
      <c r="E14" s="96" t="str">
        <f>IF(Teammeldung!E14="","",Teammeldung!E14)</f>
        <v/>
      </c>
      <c r="F14" s="5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1"/>
    </row>
    <row r="15" spans="1:19" ht="25" customHeight="1" x14ac:dyDescent="0.2">
      <c r="A15" s="75">
        <v>9</v>
      </c>
      <c r="B15" s="95" t="str">
        <f>IF(Teammeldung!B15="","",Teammeldung!B15)</f>
        <v/>
      </c>
      <c r="C15" s="89" t="str">
        <f>IF(Teammeldung!C15="","",Teammeldung!C15)</f>
        <v/>
      </c>
      <c r="D15" s="90" t="str">
        <f>IF(Teammeldung!D15="","",Teammeldung!D15-2000)</f>
        <v/>
      </c>
      <c r="E15" s="96" t="str">
        <f>IF(Teammeldung!E15="","",Teammeldung!E15)</f>
        <v/>
      </c>
      <c r="F15" s="5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1"/>
    </row>
    <row r="16" spans="1:19" ht="25" customHeight="1" x14ac:dyDescent="0.2">
      <c r="A16" s="75">
        <v>10</v>
      </c>
      <c r="B16" s="95" t="str">
        <f>IF(Teammeldung!B16="","",Teammeldung!B16)</f>
        <v/>
      </c>
      <c r="C16" s="89" t="str">
        <f>IF(Teammeldung!C16="","",Teammeldung!C16)</f>
        <v/>
      </c>
      <c r="D16" s="90" t="str">
        <f>IF(Teammeldung!D16="","",Teammeldung!D16-2000)</f>
        <v/>
      </c>
      <c r="E16" s="96" t="str">
        <f>IF(Teammeldung!E16="","",Teammeldung!E16)</f>
        <v/>
      </c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1"/>
    </row>
    <row r="17" spans="1:19" ht="25" customHeight="1" thickBot="1" x14ac:dyDescent="0.25">
      <c r="A17" s="75">
        <v>11</v>
      </c>
      <c r="B17" s="97" t="str">
        <f>IF(Teammeldung!B17="","",Teammeldung!B17)</f>
        <v/>
      </c>
      <c r="C17" s="98" t="str">
        <f>IF(Teammeldung!C17="","",Teammeldung!C17)</f>
        <v/>
      </c>
      <c r="D17" s="99" t="str">
        <f>IF(Teammeldung!D17="","",Teammeldung!D17-2000)</f>
        <v/>
      </c>
      <c r="E17" s="100" t="str">
        <f>IF(Teammeldung!E17="","",Teammeldung!E17)</f>
        <v/>
      </c>
      <c r="F17" s="5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8"/>
    </row>
    <row r="18" spans="1:19" ht="37.5" customHeight="1" x14ac:dyDescent="0.2">
      <c r="R18" s="50" t="s">
        <v>12</v>
      </c>
      <c r="S18" s="16"/>
    </row>
    <row r="19" spans="1:19" ht="23" customHeight="1" x14ac:dyDescent="0.2"/>
    <row r="20" spans="1:19" ht="23.5" customHeight="1" x14ac:dyDescent="0.2"/>
    <row r="21" spans="1:19" ht="23.5" customHeight="1" x14ac:dyDescent="0.2"/>
    <row r="22" spans="1:19" ht="23" customHeight="1" x14ac:dyDescent="0.2"/>
    <row r="23" spans="1:19" ht="23" customHeight="1" x14ac:dyDescent="0.2"/>
    <row r="24" spans="1:19" ht="23" customHeight="1" x14ac:dyDescent="0.2"/>
    <row r="25" spans="1:19" ht="23" customHeight="1" x14ac:dyDescent="0.2"/>
    <row r="26" spans="1:19" ht="23" customHeight="1" x14ac:dyDescent="0.2"/>
  </sheetData>
  <sheetProtection algorithmName="SHA-512" hashValue="ytiXWLPebGgwBTxbOOFFGUJThXuP2kSR+n4n8IOft1BhKDxv1tld+fgaB9QHSafU2xr5Ve8NwmQtAytq1ax4qQ==" saltValue="x78ZgJUqkEffrYYIRmb2wQ==" spinCount="100000" sheet="1" objects="1" scenarios="1"/>
  <mergeCells count="2">
    <mergeCell ref="S4:S6"/>
    <mergeCell ref="B2:E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2" orientation="landscape" r:id="rId1"/>
  <headerFooter>
    <oddFooter>&amp;C&amp;"Helvetica,Standard"&amp;K000000KiLA Cup am 26.11.2023 in Steinbach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showGridLines="0" zoomScaleNormal="100" workbookViewId="0">
      <selection activeCell="I18" sqref="I18"/>
    </sheetView>
  </sheetViews>
  <sheetFormatPr baseColWidth="10" defaultColWidth="8.125" defaultRowHeight="14.5" customHeight="1" x14ac:dyDescent="0.2"/>
  <cols>
    <col min="1" max="1" width="6.5" style="5" customWidth="1"/>
    <col min="2" max="2" width="17.375" style="5" customWidth="1"/>
    <col min="3" max="3" width="17" style="5" customWidth="1"/>
    <col min="4" max="5" width="5.25" style="42" customWidth="1"/>
    <col min="6" max="7" width="8.75" style="5" customWidth="1"/>
    <col min="8" max="8" width="10.375" style="5" customWidth="1"/>
    <col min="9" max="9" width="17" style="5" bestFit="1" customWidth="1"/>
    <col min="10" max="258" width="8.125" style="5" customWidth="1"/>
  </cols>
  <sheetData>
    <row r="1" spans="1:9" ht="26" customHeight="1" x14ac:dyDescent="0.3">
      <c r="A1" s="49" t="s">
        <v>17</v>
      </c>
      <c r="D1" s="5"/>
      <c r="E1" s="5"/>
      <c r="I1" s="105" t="s">
        <v>0</v>
      </c>
    </row>
    <row r="2" spans="1:9" ht="24" customHeight="1" x14ac:dyDescent="0.2">
      <c r="B2" s="58" t="s">
        <v>35</v>
      </c>
      <c r="D2" s="5"/>
      <c r="E2" s="5"/>
    </row>
    <row r="3" spans="1:9" ht="24" customHeight="1" thickBot="1" x14ac:dyDescent="0.25">
      <c r="D3" s="5"/>
      <c r="E3" s="5"/>
    </row>
    <row r="4" spans="1:9" ht="24" customHeight="1" x14ac:dyDescent="0.25">
      <c r="A4" s="43" t="s">
        <v>1</v>
      </c>
      <c r="B4" s="57">
        <f>Teammeldung!B4</f>
        <v>0</v>
      </c>
      <c r="D4" s="5"/>
      <c r="E4" s="5"/>
      <c r="I4" s="121" t="s">
        <v>28</v>
      </c>
    </row>
    <row r="5" spans="1:9" ht="21" customHeight="1" thickBot="1" x14ac:dyDescent="0.25">
      <c r="D5" s="5"/>
      <c r="E5" s="5"/>
      <c r="I5" s="124" t="s">
        <v>14</v>
      </c>
    </row>
    <row r="6" spans="1:9" ht="44" customHeight="1" thickBot="1" x14ac:dyDescent="0.25">
      <c r="A6" s="59"/>
      <c r="B6" s="60" t="s">
        <v>2</v>
      </c>
      <c r="C6" s="60" t="s">
        <v>3</v>
      </c>
      <c r="D6" s="61" t="s">
        <v>9</v>
      </c>
      <c r="E6" s="62" t="s">
        <v>10</v>
      </c>
      <c r="F6" s="28" t="s">
        <v>25</v>
      </c>
      <c r="G6" s="29" t="s">
        <v>26</v>
      </c>
      <c r="H6" s="26" t="s">
        <v>27</v>
      </c>
      <c r="I6" s="125" t="s">
        <v>16</v>
      </c>
    </row>
    <row r="7" spans="1:9" ht="24.75" customHeight="1" x14ac:dyDescent="0.2">
      <c r="A7" s="76">
        <v>1</v>
      </c>
      <c r="B7" s="81" t="str">
        <f>IF(Teammeldung!B7="","",Teammeldung!B7)</f>
        <v/>
      </c>
      <c r="C7" s="82" t="str">
        <f>IF(Teammeldung!C7="","",Teammeldung!C7)</f>
        <v/>
      </c>
      <c r="D7" s="72" t="str">
        <f>IF(Teammeldung!D7="","",Teammeldung!D7-2000)</f>
        <v/>
      </c>
      <c r="E7" s="83" t="str">
        <f>IF(Teammeldung!E7="","",Teammeldung!E7)</f>
        <v/>
      </c>
      <c r="F7" s="23"/>
      <c r="G7" s="12"/>
      <c r="H7" s="15"/>
      <c r="I7" s="23"/>
    </row>
    <row r="8" spans="1:9" ht="24.75" customHeight="1" x14ac:dyDescent="0.2">
      <c r="A8" s="77">
        <v>2</v>
      </c>
      <c r="B8" s="84" t="str">
        <f>IF(Teammeldung!B8="","",Teammeldung!B8)</f>
        <v/>
      </c>
      <c r="C8" s="80" t="str">
        <f>IF(Teammeldung!C8="","",Teammeldung!C8)</f>
        <v/>
      </c>
      <c r="D8" s="70" t="str">
        <f>IF(Teammeldung!D8="","",Teammeldung!D8-2000)</f>
        <v/>
      </c>
      <c r="E8" s="85" t="str">
        <f>IF(Teammeldung!E8="","",Teammeldung!E8)</f>
        <v/>
      </c>
      <c r="F8" s="24"/>
      <c r="G8" s="13"/>
      <c r="H8" s="16"/>
      <c r="I8" s="24"/>
    </row>
    <row r="9" spans="1:9" ht="24.75" customHeight="1" x14ac:dyDescent="0.2">
      <c r="A9" s="77">
        <v>3</v>
      </c>
      <c r="B9" s="84" t="str">
        <f>IF(Teammeldung!B9="","",Teammeldung!B9)</f>
        <v/>
      </c>
      <c r="C9" s="80" t="str">
        <f>IF(Teammeldung!C9="","",Teammeldung!C9)</f>
        <v/>
      </c>
      <c r="D9" s="70" t="str">
        <f>IF(Teammeldung!D9="","",Teammeldung!D9-2000)</f>
        <v/>
      </c>
      <c r="E9" s="85" t="str">
        <f>IF(Teammeldung!E9="","",Teammeldung!E9)</f>
        <v/>
      </c>
      <c r="F9" s="24"/>
      <c r="G9" s="13"/>
      <c r="H9" s="16"/>
      <c r="I9" s="24"/>
    </row>
    <row r="10" spans="1:9" ht="24.75" customHeight="1" x14ac:dyDescent="0.2">
      <c r="A10" s="77">
        <v>4</v>
      </c>
      <c r="B10" s="84" t="str">
        <f>IF(Teammeldung!B10="","",Teammeldung!B10)</f>
        <v/>
      </c>
      <c r="C10" s="80" t="str">
        <f>IF(Teammeldung!C10="","",Teammeldung!C10)</f>
        <v/>
      </c>
      <c r="D10" s="70" t="str">
        <f>IF(Teammeldung!D10="","",Teammeldung!D10-2000)</f>
        <v/>
      </c>
      <c r="E10" s="85" t="str">
        <f>IF(Teammeldung!E10="","",Teammeldung!E10)</f>
        <v/>
      </c>
      <c r="F10" s="24"/>
      <c r="G10" s="13"/>
      <c r="H10" s="16"/>
      <c r="I10" s="24"/>
    </row>
    <row r="11" spans="1:9" ht="24.75" customHeight="1" x14ac:dyDescent="0.2">
      <c r="A11" s="77">
        <v>5</v>
      </c>
      <c r="B11" s="84" t="str">
        <f>IF(Teammeldung!B11="","",Teammeldung!B11)</f>
        <v/>
      </c>
      <c r="C11" s="80" t="str">
        <f>IF(Teammeldung!C11="","",Teammeldung!C11)</f>
        <v/>
      </c>
      <c r="D11" s="70" t="str">
        <f>IF(Teammeldung!D11="","",Teammeldung!D11-2000)</f>
        <v/>
      </c>
      <c r="E11" s="85" t="str">
        <f>IF(Teammeldung!E11="","",Teammeldung!E11)</f>
        <v/>
      </c>
      <c r="F11" s="24"/>
      <c r="G11" s="13"/>
      <c r="H11" s="16"/>
      <c r="I11" s="24"/>
    </row>
    <row r="12" spans="1:9" ht="24.75" customHeight="1" x14ac:dyDescent="0.2">
      <c r="A12" s="77">
        <v>6</v>
      </c>
      <c r="B12" s="84" t="str">
        <f>IF(Teammeldung!B12="","",Teammeldung!B12)</f>
        <v/>
      </c>
      <c r="C12" s="80" t="str">
        <f>IF(Teammeldung!C12="","",Teammeldung!C12)</f>
        <v/>
      </c>
      <c r="D12" s="70" t="str">
        <f>IF(Teammeldung!D12="","",Teammeldung!D12-2000)</f>
        <v/>
      </c>
      <c r="E12" s="85" t="str">
        <f>IF(Teammeldung!E12="","",Teammeldung!E12)</f>
        <v/>
      </c>
      <c r="F12" s="24"/>
      <c r="G12" s="13"/>
      <c r="H12" s="16"/>
      <c r="I12" s="24"/>
    </row>
    <row r="13" spans="1:9" ht="24.75" customHeight="1" x14ac:dyDescent="0.2">
      <c r="A13" s="77">
        <v>7</v>
      </c>
      <c r="B13" s="84" t="str">
        <f>IF(Teammeldung!B13="","",Teammeldung!B13)</f>
        <v/>
      </c>
      <c r="C13" s="80" t="str">
        <f>IF(Teammeldung!C13="","",Teammeldung!C13)</f>
        <v/>
      </c>
      <c r="D13" s="70" t="str">
        <f>IF(Teammeldung!D13="","",Teammeldung!D13-2000)</f>
        <v/>
      </c>
      <c r="E13" s="85" t="str">
        <f>IF(Teammeldung!E13="","",Teammeldung!E13)</f>
        <v/>
      </c>
      <c r="F13" s="24"/>
      <c r="G13" s="13"/>
      <c r="H13" s="16"/>
      <c r="I13" s="24"/>
    </row>
    <row r="14" spans="1:9" ht="24.75" customHeight="1" x14ac:dyDescent="0.2">
      <c r="A14" s="77">
        <v>8</v>
      </c>
      <c r="B14" s="84" t="str">
        <f>IF(Teammeldung!B14="","",Teammeldung!B14)</f>
        <v/>
      </c>
      <c r="C14" s="80" t="str">
        <f>IF(Teammeldung!C14="","",Teammeldung!C14)</f>
        <v/>
      </c>
      <c r="D14" s="70" t="str">
        <f>IF(Teammeldung!D14="","",Teammeldung!D14-2000)</f>
        <v/>
      </c>
      <c r="E14" s="85" t="str">
        <f>IF(Teammeldung!E14="","",Teammeldung!E14)</f>
        <v/>
      </c>
      <c r="F14" s="24"/>
      <c r="G14" s="13"/>
      <c r="H14" s="16"/>
      <c r="I14" s="24"/>
    </row>
    <row r="15" spans="1:9" ht="24.75" customHeight="1" x14ac:dyDescent="0.2">
      <c r="A15" s="77">
        <v>9</v>
      </c>
      <c r="B15" s="84" t="str">
        <f>IF(Teammeldung!B15="","",Teammeldung!B15)</f>
        <v/>
      </c>
      <c r="C15" s="80" t="str">
        <f>IF(Teammeldung!C15="","",Teammeldung!C15)</f>
        <v/>
      </c>
      <c r="D15" s="70" t="str">
        <f>IF(Teammeldung!D15="","",Teammeldung!D15-2000)</f>
        <v/>
      </c>
      <c r="E15" s="85" t="str">
        <f>IF(Teammeldung!E15="","",Teammeldung!E15)</f>
        <v/>
      </c>
      <c r="F15" s="24"/>
      <c r="G15" s="13"/>
      <c r="H15" s="16"/>
      <c r="I15" s="24"/>
    </row>
    <row r="16" spans="1:9" ht="24.75" customHeight="1" x14ac:dyDescent="0.2">
      <c r="A16" s="77">
        <v>10</v>
      </c>
      <c r="B16" s="84" t="str">
        <f>IF(Teammeldung!B16="","",Teammeldung!B16)</f>
        <v/>
      </c>
      <c r="C16" s="80" t="str">
        <f>IF(Teammeldung!C16="","",Teammeldung!C16)</f>
        <v/>
      </c>
      <c r="D16" s="70" t="str">
        <f>IF(Teammeldung!D16="","",Teammeldung!D16-2000)</f>
        <v/>
      </c>
      <c r="E16" s="85" t="str">
        <f>IF(Teammeldung!E16="","",Teammeldung!E16)</f>
        <v/>
      </c>
      <c r="F16" s="24"/>
      <c r="G16" s="13"/>
      <c r="H16" s="16"/>
      <c r="I16" s="24"/>
    </row>
    <row r="17" spans="1:9" ht="24.75" customHeight="1" thickBot="1" x14ac:dyDescent="0.25">
      <c r="A17" s="78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73" t="str">
        <f>IF(Teammeldung!D17="","",Teammeldung!D17-2000)</f>
        <v/>
      </c>
      <c r="E17" s="88" t="str">
        <f>IF(Teammeldung!E17="","",Teammeldung!E17)</f>
        <v/>
      </c>
      <c r="F17" s="101"/>
      <c r="G17" s="27"/>
      <c r="H17" s="17"/>
      <c r="I17" s="25"/>
    </row>
    <row r="18" spans="1:9" ht="33.5" customHeight="1" x14ac:dyDescent="0.2">
      <c r="H18" s="50" t="s">
        <v>18</v>
      </c>
      <c r="I18" s="16"/>
    </row>
    <row r="19" spans="1:9" ht="23" customHeight="1" x14ac:dyDescent="0.2"/>
    <row r="20" spans="1:9" ht="23.5" customHeight="1" x14ac:dyDescent="0.2"/>
    <row r="21" spans="1:9" ht="24.5" customHeight="1" x14ac:dyDescent="0.2"/>
    <row r="22" spans="1:9" ht="17" customHeight="1" x14ac:dyDescent="0.2"/>
    <row r="23" spans="1:9" ht="17" customHeight="1" x14ac:dyDescent="0.2"/>
    <row r="24" spans="1:9" ht="17" customHeight="1" x14ac:dyDescent="0.2"/>
  </sheetData>
  <sheetProtection algorithmName="SHA-512" hashValue="6/wWk2phKQqpFFKFqT33GrSP2/sUq65dAfBghKQ+oNwKawLIFfymAvOE87XRBEEq8FfQyrlixEpCTjNXeTQlLg==" saltValue="HY7IeyWDFtBfVVwoKL1b8g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6" orientation="landscape" r:id="rId1"/>
  <headerFooter>
    <oddFooter>&amp;C&amp;"Helvetica,Standard"&amp;K000000KiLA Cup am 26.11.2023 in Steinbach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B21" sqref="B21"/>
    </sheetView>
  </sheetViews>
  <sheetFormatPr baseColWidth="10" defaultColWidth="8.125" defaultRowHeight="14.5" customHeight="1" x14ac:dyDescent="0.2"/>
  <cols>
    <col min="1" max="1" width="6.5" style="5" customWidth="1"/>
    <col min="2" max="2" width="15.5" style="5" customWidth="1"/>
    <col min="3" max="3" width="11.75" style="5" customWidth="1"/>
    <col min="4" max="4" width="5.375" style="42" customWidth="1"/>
    <col min="5" max="5" width="5" style="42" customWidth="1"/>
    <col min="6" max="9" width="7.125" style="5" customWidth="1"/>
    <col min="10" max="10" width="11.625" style="5" customWidth="1"/>
    <col min="11" max="11" width="14.75" style="5" bestFit="1" customWidth="1"/>
    <col min="12" max="257" width="8.125" style="5" customWidth="1"/>
  </cols>
  <sheetData>
    <row r="1" spans="1:11" ht="26" customHeight="1" x14ac:dyDescent="0.3">
      <c r="A1" s="49" t="s">
        <v>36</v>
      </c>
      <c r="D1" s="5"/>
      <c r="E1" s="5"/>
      <c r="K1" s="105" t="s">
        <v>0</v>
      </c>
    </row>
    <row r="2" spans="1:11" ht="26" customHeight="1" x14ac:dyDescent="0.2">
      <c r="B2" s="58" t="s">
        <v>37</v>
      </c>
      <c r="D2" s="5"/>
      <c r="E2" s="5"/>
    </row>
    <row r="3" spans="1:11" ht="26.5" customHeight="1" thickBot="1" x14ac:dyDescent="0.25">
      <c r="D3" s="5"/>
      <c r="E3" s="5"/>
    </row>
    <row r="4" spans="1:11" ht="26.5" customHeight="1" x14ac:dyDescent="0.25">
      <c r="A4" s="43" t="s">
        <v>1</v>
      </c>
      <c r="B4" s="57">
        <f>Teammeldung!B4</f>
        <v>0</v>
      </c>
      <c r="D4" s="5"/>
      <c r="E4" s="5"/>
      <c r="J4" s="38" t="s">
        <v>19</v>
      </c>
      <c r="K4" s="35" t="s">
        <v>13</v>
      </c>
    </row>
    <row r="5" spans="1:11" ht="24.75" customHeight="1" thickBot="1" x14ac:dyDescent="0.25">
      <c r="D5" s="5"/>
      <c r="E5" s="5"/>
      <c r="J5" s="39" t="s">
        <v>30</v>
      </c>
      <c r="K5" s="36" t="s">
        <v>14</v>
      </c>
    </row>
    <row r="6" spans="1:11" ht="24.75" customHeight="1" thickBot="1" x14ac:dyDescent="0.25">
      <c r="A6" s="66" t="s">
        <v>8</v>
      </c>
      <c r="B6" s="71" t="s">
        <v>2</v>
      </c>
      <c r="C6" s="67" t="s">
        <v>3</v>
      </c>
      <c r="D6" s="35" t="s">
        <v>9</v>
      </c>
      <c r="E6" s="35" t="s">
        <v>10</v>
      </c>
      <c r="F6" s="51" t="s">
        <v>20</v>
      </c>
      <c r="G6" s="51" t="s">
        <v>21</v>
      </c>
      <c r="H6" s="51" t="s">
        <v>22</v>
      </c>
      <c r="I6" s="51" t="s">
        <v>29</v>
      </c>
      <c r="J6" s="40" t="s">
        <v>23</v>
      </c>
      <c r="K6" s="37" t="s">
        <v>16</v>
      </c>
    </row>
    <row r="7" spans="1:11" ht="24.75" customHeight="1" x14ac:dyDescent="0.2">
      <c r="A7" s="76">
        <v>1</v>
      </c>
      <c r="B7" s="81" t="str">
        <f>IF(Teammeldung!B7="","",Teammeldung!B7)</f>
        <v/>
      </c>
      <c r="C7" s="82" t="str">
        <f>IF(Teammeldung!C7="","",Teammeldung!C7)</f>
        <v/>
      </c>
      <c r="D7" s="72" t="str">
        <f>IF(Teammeldung!D7="","",Teammeldung!D7-2000)</f>
        <v/>
      </c>
      <c r="E7" s="83" t="str">
        <f>IF(Teammeldung!E7="","",Teammeldung!E7)</f>
        <v/>
      </c>
      <c r="F7" s="52"/>
      <c r="G7" s="21"/>
      <c r="H7" s="21"/>
      <c r="I7" s="68"/>
      <c r="J7" s="15"/>
      <c r="K7" s="41"/>
    </row>
    <row r="8" spans="1:11" ht="24.75" customHeight="1" x14ac:dyDescent="0.2">
      <c r="A8" s="77">
        <v>2</v>
      </c>
      <c r="B8" s="84" t="str">
        <f>IF(Teammeldung!B8="","",Teammeldung!B8)</f>
        <v/>
      </c>
      <c r="C8" s="80" t="str">
        <f>IF(Teammeldung!C8="","",Teammeldung!C8)</f>
        <v/>
      </c>
      <c r="D8" s="70" t="str">
        <f>IF(Teammeldung!D8="","",Teammeldung!D8-2000)</f>
        <v/>
      </c>
      <c r="E8" s="85" t="str">
        <f>IF(Teammeldung!E8="","",Teammeldung!E8)</f>
        <v/>
      </c>
      <c r="F8" s="64"/>
      <c r="G8" s="14"/>
      <c r="H8" s="7"/>
      <c r="I8" s="30"/>
      <c r="J8" s="16"/>
      <c r="K8" s="31"/>
    </row>
    <row r="9" spans="1:11" ht="24.75" customHeight="1" x14ac:dyDescent="0.2">
      <c r="A9" s="77">
        <v>3</v>
      </c>
      <c r="B9" s="84" t="str">
        <f>IF(Teammeldung!B9="","",Teammeldung!B9)</f>
        <v/>
      </c>
      <c r="C9" s="80" t="str">
        <f>IF(Teammeldung!C9="","",Teammeldung!C9)</f>
        <v/>
      </c>
      <c r="D9" s="70" t="str">
        <f>IF(Teammeldung!D9="","",Teammeldung!D9-2000)</f>
        <v/>
      </c>
      <c r="E9" s="85" t="str">
        <f>IF(Teammeldung!E9="","",Teammeldung!E9)</f>
        <v/>
      </c>
      <c r="F9" s="53"/>
      <c r="G9" s="7"/>
      <c r="H9" s="7"/>
      <c r="I9" s="30"/>
      <c r="J9" s="16"/>
      <c r="K9" s="31"/>
    </row>
    <row r="10" spans="1:11" ht="24.75" customHeight="1" x14ac:dyDescent="0.2">
      <c r="A10" s="77">
        <v>4</v>
      </c>
      <c r="B10" s="84" t="str">
        <f>IF(Teammeldung!B10="","",Teammeldung!B10)</f>
        <v/>
      </c>
      <c r="C10" s="80" t="str">
        <f>IF(Teammeldung!C10="","",Teammeldung!C10)</f>
        <v/>
      </c>
      <c r="D10" s="70" t="str">
        <f>IF(Teammeldung!D10="","",Teammeldung!D10-2000)</f>
        <v/>
      </c>
      <c r="E10" s="85" t="str">
        <f>IF(Teammeldung!E10="","",Teammeldung!E10)</f>
        <v/>
      </c>
      <c r="F10" s="53"/>
      <c r="G10" s="7"/>
      <c r="H10" s="7"/>
      <c r="I10" s="30"/>
      <c r="J10" s="16"/>
      <c r="K10" s="31"/>
    </row>
    <row r="11" spans="1:11" ht="24.75" customHeight="1" x14ac:dyDescent="0.2">
      <c r="A11" s="77">
        <v>5</v>
      </c>
      <c r="B11" s="84" t="str">
        <f>IF(Teammeldung!B11="","",Teammeldung!B11)</f>
        <v/>
      </c>
      <c r="C11" s="80" t="str">
        <f>IF(Teammeldung!C11="","",Teammeldung!C11)</f>
        <v/>
      </c>
      <c r="D11" s="70" t="str">
        <f>IF(Teammeldung!D11="","",Teammeldung!D11-2000)</f>
        <v/>
      </c>
      <c r="E11" s="85" t="str">
        <f>IF(Teammeldung!E11="","",Teammeldung!E11)</f>
        <v/>
      </c>
      <c r="F11" s="53"/>
      <c r="G11" s="7"/>
      <c r="H11" s="7"/>
      <c r="I11" s="30"/>
      <c r="J11" s="16"/>
      <c r="K11" s="31"/>
    </row>
    <row r="12" spans="1:11" ht="24.75" customHeight="1" x14ac:dyDescent="0.2">
      <c r="A12" s="77">
        <v>6</v>
      </c>
      <c r="B12" s="84" t="str">
        <f>IF(Teammeldung!B12="","",Teammeldung!B12)</f>
        <v/>
      </c>
      <c r="C12" s="80" t="str">
        <f>IF(Teammeldung!C12="","",Teammeldung!C12)</f>
        <v/>
      </c>
      <c r="D12" s="70" t="str">
        <f>IF(Teammeldung!D12="","",Teammeldung!D12-2000)</f>
        <v/>
      </c>
      <c r="E12" s="85" t="str">
        <f>IF(Teammeldung!E12="","",Teammeldung!E12)</f>
        <v/>
      </c>
      <c r="F12" s="53"/>
      <c r="G12" s="7"/>
      <c r="H12" s="7"/>
      <c r="I12" s="30"/>
      <c r="J12" s="16"/>
      <c r="K12" s="31"/>
    </row>
    <row r="13" spans="1:11" ht="24.75" customHeight="1" x14ac:dyDescent="0.2">
      <c r="A13" s="77">
        <v>7</v>
      </c>
      <c r="B13" s="84" t="str">
        <f>IF(Teammeldung!B13="","",Teammeldung!B13)</f>
        <v/>
      </c>
      <c r="C13" s="80" t="str">
        <f>IF(Teammeldung!C13="","",Teammeldung!C13)</f>
        <v/>
      </c>
      <c r="D13" s="70" t="str">
        <f>IF(Teammeldung!D13="","",Teammeldung!D13-2000)</f>
        <v/>
      </c>
      <c r="E13" s="85" t="str">
        <f>IF(Teammeldung!E13="","",Teammeldung!E13)</f>
        <v/>
      </c>
      <c r="F13" s="53"/>
      <c r="G13" s="7"/>
      <c r="H13" s="7"/>
      <c r="I13" s="30"/>
      <c r="J13" s="16"/>
      <c r="K13" s="31"/>
    </row>
    <row r="14" spans="1:11" ht="24.75" customHeight="1" x14ac:dyDescent="0.2">
      <c r="A14" s="77">
        <v>8</v>
      </c>
      <c r="B14" s="84" t="str">
        <f>IF(Teammeldung!B14="","",Teammeldung!B14)</f>
        <v/>
      </c>
      <c r="C14" s="80" t="str">
        <f>IF(Teammeldung!C14="","",Teammeldung!C14)</f>
        <v/>
      </c>
      <c r="D14" s="70" t="str">
        <f>IF(Teammeldung!D14="","",Teammeldung!D14-2000)</f>
        <v/>
      </c>
      <c r="E14" s="85" t="str">
        <f>IF(Teammeldung!E14="","",Teammeldung!E14)</f>
        <v/>
      </c>
      <c r="F14" s="53"/>
      <c r="G14" s="7"/>
      <c r="H14" s="7"/>
      <c r="I14" s="30"/>
      <c r="J14" s="16"/>
      <c r="K14" s="31"/>
    </row>
    <row r="15" spans="1:11" ht="24.75" customHeight="1" x14ac:dyDescent="0.2">
      <c r="A15" s="77">
        <v>9</v>
      </c>
      <c r="B15" s="84" t="str">
        <f>IF(Teammeldung!B15="","",Teammeldung!B15)</f>
        <v/>
      </c>
      <c r="C15" s="80" t="str">
        <f>IF(Teammeldung!C15="","",Teammeldung!C15)</f>
        <v/>
      </c>
      <c r="D15" s="70" t="str">
        <f>IF(Teammeldung!D15="","",Teammeldung!D15-2000)</f>
        <v/>
      </c>
      <c r="E15" s="85" t="str">
        <f>IF(Teammeldung!E15="","",Teammeldung!E15)</f>
        <v/>
      </c>
      <c r="F15" s="53"/>
      <c r="G15" s="7"/>
      <c r="H15" s="7"/>
      <c r="I15" s="30"/>
      <c r="J15" s="16"/>
      <c r="K15" s="31"/>
    </row>
    <row r="16" spans="1:11" ht="24.75" customHeight="1" x14ac:dyDescent="0.2">
      <c r="A16" s="77">
        <v>10</v>
      </c>
      <c r="B16" s="84" t="str">
        <f>IF(Teammeldung!B16="","",Teammeldung!B16)</f>
        <v/>
      </c>
      <c r="C16" s="80" t="str">
        <f>IF(Teammeldung!C16="","",Teammeldung!C16)</f>
        <v/>
      </c>
      <c r="D16" s="70" t="str">
        <f>IF(Teammeldung!D16="","",Teammeldung!D16-2000)</f>
        <v/>
      </c>
      <c r="E16" s="85" t="str">
        <f>IF(Teammeldung!E16="","",Teammeldung!E16)</f>
        <v/>
      </c>
      <c r="F16" s="53"/>
      <c r="G16" s="7"/>
      <c r="H16" s="7"/>
      <c r="I16" s="30"/>
      <c r="J16" s="16"/>
      <c r="K16" s="31"/>
    </row>
    <row r="17" spans="1:11" ht="24.75" customHeight="1" thickBot="1" x14ac:dyDescent="0.25">
      <c r="A17" s="78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73" t="str">
        <f>IF(Teammeldung!D17="","",Teammeldung!D17-2000)</f>
        <v/>
      </c>
      <c r="E17" s="88" t="str">
        <f>IF(Teammeldung!E17="","",Teammeldung!E17)</f>
        <v/>
      </c>
      <c r="F17" s="65"/>
      <c r="G17" s="33"/>
      <c r="H17" s="33"/>
      <c r="I17" s="34"/>
      <c r="J17" s="17"/>
      <c r="K17" s="32"/>
    </row>
    <row r="18" spans="1:11" ht="38.5" customHeight="1" x14ac:dyDescent="0.2">
      <c r="J18" s="50" t="s">
        <v>12</v>
      </c>
      <c r="K18" s="16"/>
    </row>
    <row r="19" spans="1:11" ht="24.75" customHeight="1" x14ac:dyDescent="0.2"/>
    <row r="20" spans="1:11" ht="24.75" customHeight="1" x14ac:dyDescent="0.2"/>
    <row r="21" spans="1:11" ht="17.5" customHeight="1" x14ac:dyDescent="0.2"/>
    <row r="22" spans="1:11" ht="17" customHeight="1" x14ac:dyDescent="0.2"/>
    <row r="23" spans="1:11" ht="17" customHeight="1" x14ac:dyDescent="0.2"/>
    <row r="24" spans="1:11" ht="17" customHeight="1" x14ac:dyDescent="0.2"/>
  </sheetData>
  <sheetProtection algorithmName="SHA-512" hashValue="lztGT5IFMkR18vM06wRoEyxp/MB1bL9j+9b//1FA8uTSO4HB3hQIVZDz7KH487lSVjuUSRwVl3IVAOy8zwjsgA==" saltValue="/rfg6g2Vq/xk+cH7sQUtwg==" spinCount="100000" sheet="1" objects="1" scenarios="1"/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3" orientation="landscape" r:id="rId1"/>
  <headerFooter>
    <oddFooter>&amp;C&amp;"Helvetica,Standard"&amp;K000000KiLA Cup am 26.11.2023 in Steinbach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4"/>
  <sheetViews>
    <sheetView showGridLines="0" zoomScaleNormal="100" workbookViewId="0">
      <selection activeCell="D3" sqref="D3"/>
    </sheetView>
  </sheetViews>
  <sheetFormatPr baseColWidth="10" defaultColWidth="8.125" defaultRowHeight="14.5" customHeight="1" x14ac:dyDescent="0.2"/>
  <cols>
    <col min="1" max="1" width="6.5" style="5" customWidth="1"/>
    <col min="2" max="2" width="22.375" style="5" customWidth="1"/>
    <col min="3" max="3" width="21.875" style="5" customWidth="1"/>
    <col min="4" max="4" width="6.75" style="42" customWidth="1"/>
    <col min="5" max="5" width="7.75" style="42" customWidth="1"/>
    <col min="6" max="7" width="8.625" style="5" customWidth="1"/>
    <col min="8" max="8" width="12.5" style="5" bestFit="1" customWidth="1"/>
    <col min="9" max="9" width="12.625" style="5" customWidth="1"/>
    <col min="10" max="259" width="8.125" style="5" customWidth="1"/>
  </cols>
  <sheetData>
    <row r="1" spans="1:9" ht="26" customHeight="1" x14ac:dyDescent="0.3">
      <c r="A1" s="49" t="s">
        <v>38</v>
      </c>
      <c r="D1" s="5"/>
      <c r="E1" s="5"/>
      <c r="I1" s="105" t="s">
        <v>0</v>
      </c>
    </row>
    <row r="2" spans="1:9" ht="38.5" customHeight="1" x14ac:dyDescent="0.2">
      <c r="B2" s="127" t="s">
        <v>39</v>
      </c>
      <c r="C2" s="127"/>
      <c r="D2" s="127"/>
      <c r="E2" s="127"/>
      <c r="F2" s="127"/>
      <c r="G2" s="127"/>
    </row>
    <row r="3" spans="1:9" ht="26" customHeight="1" thickBot="1" x14ac:dyDescent="0.25">
      <c r="D3" s="5"/>
      <c r="E3" s="5"/>
    </row>
    <row r="4" spans="1:9" ht="26" customHeight="1" x14ac:dyDescent="0.25">
      <c r="A4" s="43" t="s">
        <v>1</v>
      </c>
      <c r="B4" s="57">
        <f>Teammeldung!B4</f>
        <v>0</v>
      </c>
      <c r="D4" s="5"/>
      <c r="E4" s="5"/>
      <c r="H4" s="106"/>
      <c r="I4" s="121" t="s">
        <v>28</v>
      </c>
    </row>
    <row r="5" spans="1:9" ht="19" customHeight="1" thickBot="1" x14ac:dyDescent="0.25">
      <c r="D5" s="5"/>
      <c r="E5" s="5"/>
      <c r="H5" s="106"/>
      <c r="I5" s="124"/>
    </row>
    <row r="6" spans="1:9" ht="49" customHeight="1" thickBot="1" x14ac:dyDescent="0.25">
      <c r="A6" s="61" t="s">
        <v>8</v>
      </c>
      <c r="B6" s="60" t="s">
        <v>2</v>
      </c>
      <c r="C6" s="60" t="s">
        <v>3</v>
      </c>
      <c r="D6" s="61" t="s">
        <v>9</v>
      </c>
      <c r="E6" s="61" t="s">
        <v>10</v>
      </c>
      <c r="F6" s="108" t="s">
        <v>25</v>
      </c>
      <c r="G6" s="108" t="s">
        <v>26</v>
      </c>
      <c r="H6" s="107" t="s">
        <v>27</v>
      </c>
      <c r="I6" s="125"/>
    </row>
    <row r="7" spans="1:9" ht="25" customHeight="1" x14ac:dyDescent="0.2">
      <c r="A7" s="102">
        <v>1</v>
      </c>
      <c r="B7" s="81" t="str">
        <f>IF(Teammeldung!B7="","",Teammeldung!B7)</f>
        <v/>
      </c>
      <c r="C7" s="82" t="str">
        <f>IF(Teammeldung!C7="","",Teammeldung!C7)</f>
        <v/>
      </c>
      <c r="D7" s="72" t="str">
        <f>IF(Teammeldung!D7="","",Teammeldung!D7-2000)</f>
        <v/>
      </c>
      <c r="E7" s="83" t="str">
        <f>IF(Teammeldung!E7="","",Teammeldung!E7)</f>
        <v/>
      </c>
      <c r="F7" s="23"/>
      <c r="G7" s="23"/>
      <c r="H7" s="15"/>
      <c r="I7" s="109"/>
    </row>
    <row r="8" spans="1:9" ht="25" customHeight="1" x14ac:dyDescent="0.2">
      <c r="A8" s="103">
        <v>2</v>
      </c>
      <c r="B8" s="84" t="str">
        <f>IF(Teammeldung!B8="","",Teammeldung!B8)</f>
        <v/>
      </c>
      <c r="C8" s="80" t="str">
        <f>IF(Teammeldung!C8="","",Teammeldung!C8)</f>
        <v/>
      </c>
      <c r="D8" s="70" t="str">
        <f>IF(Teammeldung!D8="","",Teammeldung!D8-2000)</f>
        <v/>
      </c>
      <c r="E8" s="85" t="str">
        <f>IF(Teammeldung!E8="","",Teammeldung!E8)</f>
        <v/>
      </c>
      <c r="F8" s="24"/>
      <c r="G8" s="24"/>
      <c r="H8" s="16"/>
      <c r="I8" s="13"/>
    </row>
    <row r="9" spans="1:9" ht="25" customHeight="1" x14ac:dyDescent="0.2">
      <c r="A9" s="103">
        <v>3</v>
      </c>
      <c r="B9" s="84" t="str">
        <f>IF(Teammeldung!B9="","",Teammeldung!B9)</f>
        <v/>
      </c>
      <c r="C9" s="80" t="str">
        <f>IF(Teammeldung!C9="","",Teammeldung!C9)</f>
        <v/>
      </c>
      <c r="D9" s="70" t="str">
        <f>IF(Teammeldung!D9="","",Teammeldung!D9-2000)</f>
        <v/>
      </c>
      <c r="E9" s="85" t="str">
        <f>IF(Teammeldung!E9="","",Teammeldung!E9)</f>
        <v/>
      </c>
      <c r="F9" s="24"/>
      <c r="G9" s="24"/>
      <c r="H9" s="16"/>
      <c r="I9" s="13"/>
    </row>
    <row r="10" spans="1:9" ht="25" customHeight="1" x14ac:dyDescent="0.2">
      <c r="A10" s="103">
        <v>4</v>
      </c>
      <c r="B10" s="84" t="str">
        <f>IF(Teammeldung!B10="","",Teammeldung!B10)</f>
        <v/>
      </c>
      <c r="C10" s="80" t="str">
        <f>IF(Teammeldung!C10="","",Teammeldung!C10)</f>
        <v/>
      </c>
      <c r="D10" s="70" t="str">
        <f>IF(Teammeldung!D10="","",Teammeldung!D10-2000)</f>
        <v/>
      </c>
      <c r="E10" s="85" t="str">
        <f>IF(Teammeldung!E10="","",Teammeldung!E10)</f>
        <v/>
      </c>
      <c r="F10" s="24"/>
      <c r="G10" s="24"/>
      <c r="H10" s="16"/>
      <c r="I10" s="13"/>
    </row>
    <row r="11" spans="1:9" ht="25" customHeight="1" x14ac:dyDescent="0.2">
      <c r="A11" s="103">
        <v>5</v>
      </c>
      <c r="B11" s="84" t="str">
        <f>IF(Teammeldung!B11="","",Teammeldung!B11)</f>
        <v/>
      </c>
      <c r="C11" s="80" t="str">
        <f>IF(Teammeldung!C11="","",Teammeldung!C11)</f>
        <v/>
      </c>
      <c r="D11" s="70" t="str">
        <f>IF(Teammeldung!D11="","",Teammeldung!D11-2000)</f>
        <v/>
      </c>
      <c r="E11" s="85" t="str">
        <f>IF(Teammeldung!E11="","",Teammeldung!E11)</f>
        <v/>
      </c>
      <c r="F11" s="24"/>
      <c r="G11" s="24"/>
      <c r="H11" s="16"/>
      <c r="I11" s="13"/>
    </row>
    <row r="12" spans="1:9" ht="25" customHeight="1" x14ac:dyDescent="0.2">
      <c r="A12" s="103">
        <v>6</v>
      </c>
      <c r="B12" s="84" t="str">
        <f>IF(Teammeldung!B12="","",Teammeldung!B12)</f>
        <v/>
      </c>
      <c r="C12" s="80" t="str">
        <f>IF(Teammeldung!C12="","",Teammeldung!C12)</f>
        <v/>
      </c>
      <c r="D12" s="70" t="str">
        <f>IF(Teammeldung!D12="","",Teammeldung!D12-2000)</f>
        <v/>
      </c>
      <c r="E12" s="85" t="str">
        <f>IF(Teammeldung!E12="","",Teammeldung!E12)</f>
        <v/>
      </c>
      <c r="F12" s="24"/>
      <c r="G12" s="24"/>
      <c r="H12" s="16"/>
      <c r="I12" s="13"/>
    </row>
    <row r="13" spans="1:9" ht="25" customHeight="1" x14ac:dyDescent="0.2">
      <c r="A13" s="103">
        <v>7</v>
      </c>
      <c r="B13" s="84" t="str">
        <f>IF(Teammeldung!B13="","",Teammeldung!B13)</f>
        <v/>
      </c>
      <c r="C13" s="80" t="str">
        <f>IF(Teammeldung!C13="","",Teammeldung!C13)</f>
        <v/>
      </c>
      <c r="D13" s="70" t="str">
        <f>IF(Teammeldung!D13="","",Teammeldung!D13-2000)</f>
        <v/>
      </c>
      <c r="E13" s="85" t="str">
        <f>IF(Teammeldung!E13="","",Teammeldung!E13)</f>
        <v/>
      </c>
      <c r="F13" s="24"/>
      <c r="G13" s="24"/>
      <c r="H13" s="16"/>
      <c r="I13" s="13"/>
    </row>
    <row r="14" spans="1:9" ht="25" customHeight="1" x14ac:dyDescent="0.2">
      <c r="A14" s="103">
        <v>8</v>
      </c>
      <c r="B14" s="84" t="str">
        <f>IF(Teammeldung!B14="","",Teammeldung!B14)</f>
        <v/>
      </c>
      <c r="C14" s="80" t="str">
        <f>IF(Teammeldung!C14="","",Teammeldung!C14)</f>
        <v/>
      </c>
      <c r="D14" s="70" t="str">
        <f>IF(Teammeldung!D14="","",Teammeldung!D14-2000)</f>
        <v/>
      </c>
      <c r="E14" s="85" t="str">
        <f>IF(Teammeldung!E14="","",Teammeldung!E14)</f>
        <v/>
      </c>
      <c r="F14" s="24"/>
      <c r="G14" s="24"/>
      <c r="H14" s="16"/>
      <c r="I14" s="13"/>
    </row>
    <row r="15" spans="1:9" ht="25" customHeight="1" x14ac:dyDescent="0.2">
      <c r="A15" s="103">
        <v>9</v>
      </c>
      <c r="B15" s="84" t="str">
        <f>IF(Teammeldung!B15="","",Teammeldung!B15)</f>
        <v/>
      </c>
      <c r="C15" s="80" t="str">
        <f>IF(Teammeldung!C15="","",Teammeldung!C15)</f>
        <v/>
      </c>
      <c r="D15" s="70" t="str">
        <f>IF(Teammeldung!D15="","",Teammeldung!D15-2000)</f>
        <v/>
      </c>
      <c r="E15" s="85" t="str">
        <f>IF(Teammeldung!E15="","",Teammeldung!E15)</f>
        <v/>
      </c>
      <c r="F15" s="24"/>
      <c r="G15" s="24"/>
      <c r="H15" s="16"/>
      <c r="I15" s="13"/>
    </row>
    <row r="16" spans="1:9" ht="25" customHeight="1" x14ac:dyDescent="0.2">
      <c r="A16" s="103">
        <v>10</v>
      </c>
      <c r="B16" s="84" t="str">
        <f>IF(Teammeldung!B16="","",Teammeldung!B16)</f>
        <v/>
      </c>
      <c r="C16" s="80" t="str">
        <f>IF(Teammeldung!C16="","",Teammeldung!C16)</f>
        <v/>
      </c>
      <c r="D16" s="70" t="str">
        <f>IF(Teammeldung!D16="","",Teammeldung!D16-2000)</f>
        <v/>
      </c>
      <c r="E16" s="85" t="str">
        <f>IF(Teammeldung!E16="","",Teammeldung!E16)</f>
        <v/>
      </c>
      <c r="F16" s="24"/>
      <c r="G16" s="24"/>
      <c r="H16" s="16"/>
      <c r="I16" s="13"/>
    </row>
    <row r="17" spans="1:9" ht="25" customHeight="1" thickBot="1" x14ac:dyDescent="0.25">
      <c r="A17" s="104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73" t="str">
        <f>IF(Teammeldung!D17="","",Teammeldung!D17-2000)</f>
        <v/>
      </c>
      <c r="E17" s="88" t="str">
        <f>IF(Teammeldung!E17="","",Teammeldung!E17)</f>
        <v/>
      </c>
      <c r="F17" s="101"/>
      <c r="G17" s="101"/>
      <c r="H17" s="17"/>
      <c r="I17" s="110"/>
    </row>
    <row r="18" spans="1:9" ht="35" customHeight="1" x14ac:dyDescent="0.25">
      <c r="D18" s="5"/>
      <c r="E18" s="69"/>
      <c r="H18" s="50" t="s">
        <v>18</v>
      </c>
      <c r="I18" s="16"/>
    </row>
    <row r="19" spans="1:9" ht="23" customHeight="1" x14ac:dyDescent="0.2">
      <c r="D19" s="5"/>
      <c r="E19" s="5"/>
    </row>
    <row r="20" spans="1:9" ht="24.5" customHeight="1" x14ac:dyDescent="0.2">
      <c r="D20" s="5"/>
      <c r="E20" s="5"/>
    </row>
    <row r="21" spans="1:9" ht="17.5" customHeight="1" x14ac:dyDescent="0.2">
      <c r="D21" s="5"/>
      <c r="E21" s="5"/>
    </row>
    <row r="22" spans="1:9" ht="17" customHeight="1" x14ac:dyDescent="0.2">
      <c r="D22" s="5"/>
      <c r="E22" s="5"/>
    </row>
    <row r="23" spans="1:9" ht="17" customHeight="1" x14ac:dyDescent="0.2">
      <c r="D23" s="5"/>
      <c r="E23" s="5"/>
    </row>
    <row r="24" spans="1:9" ht="14.5" customHeight="1" x14ac:dyDescent="0.2">
      <c r="D24" s="5"/>
      <c r="E24" s="5"/>
    </row>
  </sheetData>
  <sheetProtection algorithmName="SHA-512" hashValue="EjFpIrQQqAbplcuixnvTZZiFh/0g4lycQ0YLVgBzDryhyW/XqlDXhOQPHjaUcBQ5IoKryAdKyvTOQn+xhQSX8Q==" saltValue="yXFKPbYMGIkVSML2vM8kow==" spinCount="100000" sheet="1" objects="1" scenarios="1"/>
  <mergeCells count="2">
    <mergeCell ref="I4:I6"/>
    <mergeCell ref="B2:G2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82" orientation="landscape" r:id="rId1"/>
  <headerFooter>
    <oddFooter>&amp;L&amp;"Helvetica,Standard"&amp;K000000	&amp;C&amp;"Helvetica,Standard"&amp;K000000KiLA Cup am 26.11.2023 in Steinbach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Mehrfachsprung</vt:lpstr>
      <vt:lpstr>WKB Hoch-Weit</vt:lpstr>
      <vt:lpstr>WKB 20m Sprint</vt:lpstr>
      <vt:lpstr>WKB Stoßen</vt:lpstr>
      <vt:lpstr>WKB 30m Hürdenlauf</vt:lpstr>
      <vt:lpstr>Teammeldung!Druckbereich</vt:lpstr>
      <vt:lpstr>'WKB 20m Sprint'!Druckbereich</vt:lpstr>
      <vt:lpstr>'WKB 30m Hürdenlauf'!Druckbereich</vt:lpstr>
      <vt:lpstr>'WKB Hoch-Weit'!Druckbereich</vt:lpstr>
      <vt:lpstr>'WKB Mehrfachsprung'!Druckbereich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2023-11-13T16:14:25Z</cp:lastPrinted>
  <dcterms:created xsi:type="dcterms:W3CDTF">2017-01-08T14:48:43Z</dcterms:created>
  <dcterms:modified xsi:type="dcterms:W3CDTF">2023-11-13T16:15:22Z</dcterms:modified>
</cp:coreProperties>
</file>